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결혼식" sheetId="2" r:id="rId1"/>
    <sheet name="신행" sheetId="3" r:id="rId2"/>
    <sheet name="관리" sheetId="4" r:id="rId3"/>
    <sheet name="식사대접비" sheetId="6" r:id="rId4"/>
  </sheets>
  <calcPr calcId="145621"/>
</workbook>
</file>

<file path=xl/calcChain.xml><?xml version="1.0" encoding="utf-8"?>
<calcChain xmlns="http://schemas.openxmlformats.org/spreadsheetml/2006/main">
  <c r="E61" i="3" l="1"/>
  <c r="E52" i="3"/>
  <c r="E43" i="3"/>
  <c r="E34" i="3"/>
  <c r="F14" i="4" l="1"/>
  <c r="F14" i="6"/>
  <c r="F46" i="2"/>
  <c r="F57" i="2"/>
  <c r="F53" i="2"/>
  <c r="F40" i="2"/>
  <c r="F37" i="2"/>
  <c r="F27" i="2"/>
  <c r="F12" i="2"/>
  <c r="D61" i="2" l="1"/>
  <c r="E13" i="3"/>
  <c r="E64" i="3" s="1"/>
</calcChain>
</file>

<file path=xl/sharedStrings.xml><?xml version="1.0" encoding="utf-8"?>
<sst xmlns="http://schemas.openxmlformats.org/spreadsheetml/2006/main" count="138" uniqueCount="119">
  <si>
    <t>구분</t>
  </si>
  <si>
    <t>업체명</t>
  </si>
  <si>
    <t>세부항목</t>
  </si>
  <si>
    <t>예상금액</t>
  </si>
  <si>
    <t>최종금액</t>
  </si>
  <si>
    <t>계약금</t>
  </si>
  <si>
    <t>중도금</t>
  </si>
  <si>
    <t>잔금</t>
  </si>
  <si>
    <t>비고</t>
  </si>
  <si>
    <t>예약일</t>
  </si>
  <si>
    <t>금액</t>
  </si>
  <si>
    <t>날짜</t>
  </si>
  <si>
    <t>웨딩홀</t>
  </si>
  <si>
    <t>대관료</t>
  </si>
  <si>
    <t>식비(150명)</t>
  </si>
  <si>
    <t>본식스냅</t>
  </si>
  <si>
    <t>본식DVD</t>
  </si>
  <si>
    <t>아이폰스냅</t>
  </si>
  <si>
    <t>포토테이블</t>
  </si>
  <si>
    <t>웨딩홀 합계</t>
  </si>
  <si>
    <t>스드메</t>
  </si>
  <si>
    <t>스튜디오</t>
  </si>
  <si>
    <t>헬퍼비</t>
  </si>
  <si>
    <t>원본구매비</t>
  </si>
  <si>
    <t>액자</t>
  </si>
  <si>
    <t>사진보정비</t>
  </si>
  <si>
    <t>드레스</t>
  </si>
  <si>
    <t>헤어&amp;메이크업</t>
  </si>
  <si>
    <t>혼주 메이크업</t>
  </si>
  <si>
    <t>스드메 합계</t>
  </si>
  <si>
    <t>예복</t>
  </si>
  <si>
    <t>신랑 예복</t>
  </si>
  <si>
    <t>예복 구두</t>
  </si>
  <si>
    <t>혼주 양복</t>
  </si>
  <si>
    <t>할머니 한복</t>
  </si>
  <si>
    <t>혼주 한복</t>
  </si>
  <si>
    <t>원근 예복</t>
  </si>
  <si>
    <t>혼주 구두</t>
  </si>
  <si>
    <t>예복 합계</t>
  </si>
  <si>
    <t>예물</t>
  </si>
  <si>
    <t>예물 합계</t>
  </si>
  <si>
    <t>준비</t>
  </si>
  <si>
    <t>식사대접비</t>
  </si>
  <si>
    <t>답례비</t>
  </si>
  <si>
    <t>예식 준비 합계</t>
  </si>
  <si>
    <t>본식</t>
  </si>
  <si>
    <t>사회</t>
  </si>
  <si>
    <t>혼주 뒷꽂이</t>
  </si>
  <si>
    <t>포토부스</t>
  </si>
  <si>
    <t>축가</t>
  </si>
  <si>
    <t>뒷풀이</t>
  </si>
  <si>
    <t>본식 추가비용 합계</t>
  </si>
  <si>
    <t>기타</t>
  </si>
  <si>
    <t>웨딩카</t>
  </si>
  <si>
    <t>기타 합계</t>
  </si>
  <si>
    <t>최종비용</t>
  </si>
  <si>
    <t>항공권 호텔</t>
  </si>
  <si>
    <t>대한항공</t>
  </si>
  <si>
    <t>항공권 호텔 합계</t>
  </si>
  <si>
    <t>식비</t>
  </si>
  <si>
    <t>식비 합계</t>
  </si>
  <si>
    <t>교통비</t>
  </si>
  <si>
    <t>스위스패스</t>
  </si>
  <si>
    <t>기차</t>
  </si>
  <si>
    <t>교통비 합계</t>
  </si>
  <si>
    <t>기념품</t>
  </si>
  <si>
    <t>기념품 합계</t>
  </si>
  <si>
    <t>액티비티</t>
  </si>
  <si>
    <t>액티비티 합계</t>
  </si>
  <si>
    <t>합계</t>
  </si>
  <si>
    <t>관리</t>
  </si>
  <si>
    <t>관리내용</t>
  </si>
  <si>
    <t>쥬베룩2cc+토닝</t>
  </si>
  <si>
    <t>리쥬란2cc+물광2cc</t>
  </si>
  <si>
    <t>예약처</t>
    <phoneticPr fontId="1" type="noConversion"/>
  </si>
  <si>
    <t>아고다</t>
    <phoneticPr fontId="1" type="noConversion"/>
  </si>
  <si>
    <t>에어비앤비</t>
    <phoneticPr fontId="1" type="noConversion"/>
  </si>
  <si>
    <t>대한항공 공홈</t>
    <phoneticPr fontId="1" type="noConversion"/>
  </si>
  <si>
    <t>주소</t>
    <phoneticPr fontId="1" type="noConversion"/>
  </si>
  <si>
    <t>결제</t>
    <phoneticPr fontId="1" type="noConversion"/>
  </si>
  <si>
    <t>아고다</t>
    <phoneticPr fontId="1" type="noConversion"/>
  </si>
  <si>
    <t>더비 스위스 퀄리티 호텔(1박)</t>
    <phoneticPr fontId="1" type="noConversion"/>
  </si>
  <si>
    <t>에어비앤비</t>
    <phoneticPr fontId="1" type="noConversion"/>
  </si>
  <si>
    <t>하얏트 공홈</t>
    <phoneticPr fontId="1" type="noConversion"/>
  </si>
  <si>
    <t>하얏트리젠시 파리 에뚜알(1박)</t>
    <phoneticPr fontId="1" type="noConversion"/>
  </si>
  <si>
    <t>스냅 헤메</t>
    <phoneticPr fontId="1" type="noConversion"/>
  </si>
  <si>
    <t>스냅 부케</t>
    <phoneticPr fontId="1" type="noConversion"/>
  </si>
  <si>
    <t>쥬베룩3cc</t>
    <phoneticPr fontId="1" type="noConversion"/>
  </si>
  <si>
    <t>인모드 1부위 3회</t>
    <phoneticPr fontId="1" type="noConversion"/>
  </si>
  <si>
    <t>턱보톡스 코어톡스</t>
    <phoneticPr fontId="1" type="noConversion"/>
  </si>
  <si>
    <t>주름보톡스</t>
    <phoneticPr fontId="1" type="noConversion"/>
  </si>
  <si>
    <t>눈밑 쥬베룩</t>
    <phoneticPr fontId="1" type="noConversion"/>
  </si>
  <si>
    <t>부케</t>
    <phoneticPr fontId="1" type="noConversion"/>
  </si>
  <si>
    <t>드레스 추가금</t>
    <phoneticPr fontId="1" type="noConversion"/>
  </si>
  <si>
    <t>신부 2부드레스</t>
    <phoneticPr fontId="1" type="noConversion"/>
  </si>
  <si>
    <t>웨딩반지</t>
    <phoneticPr fontId="1" type="noConversion"/>
  </si>
  <si>
    <t>본식헬퍼비</t>
    <phoneticPr fontId="1" type="noConversion"/>
  </si>
  <si>
    <t>이름</t>
    <phoneticPr fontId="1" type="noConversion"/>
  </si>
  <si>
    <t>날짜</t>
    <phoneticPr fontId="1" type="noConversion"/>
  </si>
  <si>
    <t>가게명</t>
    <phoneticPr fontId="1" type="noConversion"/>
  </si>
  <si>
    <t>청첩장만남</t>
    <phoneticPr fontId="1" type="noConversion"/>
  </si>
  <si>
    <t>금액</t>
    <phoneticPr fontId="1" type="noConversion"/>
  </si>
  <si>
    <t>여드름자국 레이저 5회</t>
    <phoneticPr fontId="1" type="noConversion"/>
  </si>
  <si>
    <t>금액</t>
    <phoneticPr fontId="1" type="noConversion"/>
  </si>
  <si>
    <t>관리 합계</t>
    <phoneticPr fontId="1" type="noConversion"/>
  </si>
  <si>
    <t>정장 대여 수선비</t>
    <phoneticPr fontId="1" type="noConversion"/>
  </si>
  <si>
    <t>2부드레스피팅</t>
    <phoneticPr fontId="1" type="noConversion"/>
  </si>
  <si>
    <t>시계 가방</t>
    <phoneticPr fontId="1" type="noConversion"/>
  </si>
  <si>
    <t>웨딩촬영네일</t>
    <phoneticPr fontId="1" type="noConversion"/>
  </si>
  <si>
    <t>피부관리비</t>
    <phoneticPr fontId="1" type="noConversion"/>
  </si>
  <si>
    <t>청첩장</t>
    <phoneticPr fontId="1" type="noConversion"/>
  </si>
  <si>
    <t>차비</t>
    <phoneticPr fontId="1" type="noConversion"/>
  </si>
  <si>
    <t xml:space="preserve"> Airbnb (2박)</t>
    <phoneticPr fontId="1" type="noConversion"/>
  </si>
  <si>
    <t>빌라 비앤비 (2박)</t>
    <phoneticPr fontId="1" type="noConversion"/>
  </si>
  <si>
    <t>호텔 인터라켄(1박)</t>
    <phoneticPr fontId="1" type="noConversion"/>
  </si>
  <si>
    <t>시티 샬레 (1박)</t>
    <phoneticPr fontId="1" type="noConversion"/>
  </si>
  <si>
    <t xml:space="preserve"> 루체른 시티 (1박)</t>
    <phoneticPr fontId="1" type="noConversion"/>
  </si>
  <si>
    <t xml:space="preserve"> Airbnb (2박)</t>
    <phoneticPr fontId="1" type="noConversion"/>
  </si>
  <si>
    <t>경락 마사지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</si>
</sst>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16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2" tint="-0.499984740745262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theme="2" tint="-0.49998474074526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Arial"/>
      <family val="2"/>
    </font>
    <font>
      <sz val="9"/>
      <name val="Helvetica"/>
      <family val="2"/>
    </font>
    <font>
      <sz val="9"/>
      <name val="맑은 고딕"/>
      <family val="3"/>
      <charset val="129"/>
      <scheme val="minor"/>
    </font>
    <font>
      <sz val="8"/>
      <name val="Arial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94">
    <xf numFmtId="0" fontId="0" fillId="0" borderId="0" xfId="0"/>
    <xf numFmtId="0" fontId="6" fillId="4" borderId="30" xfId="1" applyFont="1" applyFill="1" applyBorder="1" applyAlignment="1">
      <alignment horizontal="center" vertical="center"/>
    </xf>
    <xf numFmtId="0" fontId="9" fillId="4" borderId="30" xfId="1" applyFont="1" applyFill="1" applyBorder="1" applyAlignment="1">
      <alignment horizontal="center" vertical="center"/>
    </xf>
    <xf numFmtId="0" fontId="2" fillId="0" borderId="0" xfId="1">
      <alignment vertical="center"/>
    </xf>
    <xf numFmtId="0" fontId="4" fillId="0" borderId="0" xfId="1" applyFont="1">
      <alignment vertical="center"/>
    </xf>
    <xf numFmtId="41" fontId="4" fillId="0" borderId="0" xfId="2" applyFont="1">
      <alignment vertical="center"/>
    </xf>
    <xf numFmtId="176" fontId="4" fillId="0" borderId="1" xfId="1" applyNumberFormat="1" applyFont="1" applyBorder="1">
      <alignment vertical="center"/>
    </xf>
    <xf numFmtId="41" fontId="4" fillId="0" borderId="1" xfId="2" applyFont="1" applyBorder="1">
      <alignment vertical="center"/>
    </xf>
    <xf numFmtId="0" fontId="4" fillId="0" borderId="1" xfId="1" applyFont="1" applyBorder="1">
      <alignment vertical="center"/>
    </xf>
    <xf numFmtId="41" fontId="4" fillId="0" borderId="1" xfId="1" applyNumberFormat="1" applyFont="1" applyBorder="1">
      <alignment vertical="center"/>
    </xf>
    <xf numFmtId="41" fontId="5" fillId="0" borderId="1" xfId="2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41" fontId="5" fillId="0" borderId="2" xfId="2" applyFont="1" applyBorder="1">
      <alignment vertical="center"/>
    </xf>
    <xf numFmtId="0" fontId="4" fillId="0" borderId="2" xfId="1" applyFont="1" applyBorder="1">
      <alignment vertical="center"/>
    </xf>
    <xf numFmtId="41" fontId="4" fillId="0" borderId="2" xfId="2" applyFont="1" applyBorder="1">
      <alignment vertical="center"/>
    </xf>
    <xf numFmtId="0" fontId="4" fillId="0" borderId="3" xfId="1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41" fontId="4" fillId="0" borderId="3" xfId="2" applyFont="1" applyBorder="1">
      <alignment vertical="center"/>
    </xf>
    <xf numFmtId="0" fontId="4" fillId="0" borderId="3" xfId="1" applyFont="1" applyBorder="1">
      <alignment vertical="center"/>
    </xf>
    <xf numFmtId="41" fontId="4" fillId="0" borderId="3" xfId="1" applyNumberFormat="1" applyFont="1" applyBorder="1">
      <alignment vertical="center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/>
    </xf>
    <xf numFmtId="0" fontId="4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41" fontId="5" fillId="0" borderId="6" xfId="2" applyFont="1" applyBorder="1">
      <alignment vertical="center"/>
    </xf>
    <xf numFmtId="0" fontId="4" fillId="0" borderId="6" xfId="1" applyFont="1" applyBorder="1">
      <alignment vertical="center"/>
    </xf>
    <xf numFmtId="41" fontId="4" fillId="0" borderId="6" xfId="2" applyFont="1" applyBorder="1">
      <alignment vertical="center"/>
    </xf>
    <xf numFmtId="41" fontId="4" fillId="0" borderId="6" xfId="1" applyNumberFormat="1" applyFont="1" applyBorder="1">
      <alignment vertical="center"/>
    </xf>
    <xf numFmtId="0" fontId="4" fillId="0" borderId="7" xfId="1" applyFont="1" applyBorder="1">
      <alignment vertical="center"/>
    </xf>
    <xf numFmtId="41" fontId="5" fillId="0" borderId="3" xfId="2" applyFont="1" applyBorder="1">
      <alignment vertical="center"/>
    </xf>
    <xf numFmtId="0" fontId="4" fillId="0" borderId="4" xfId="1" applyFont="1" applyBorder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>
      <alignment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41" fontId="4" fillId="0" borderId="4" xfId="1" applyNumberFormat="1" applyFont="1" applyBorder="1">
      <alignment vertical="center"/>
    </xf>
    <xf numFmtId="41" fontId="4" fillId="0" borderId="5" xfId="1" applyNumberFormat="1" applyFont="1" applyBorder="1">
      <alignment vertical="center"/>
    </xf>
    <xf numFmtId="0" fontId="6" fillId="2" borderId="11" xfId="1" applyFont="1" applyFill="1" applyBorder="1" applyAlignment="1">
      <alignment horizontal="center" vertical="center"/>
    </xf>
    <xf numFmtId="41" fontId="4" fillId="0" borderId="7" xfId="1" applyNumberFormat="1" applyFont="1" applyBorder="1">
      <alignment vertical="center"/>
    </xf>
    <xf numFmtId="0" fontId="3" fillId="2" borderId="12" xfId="1" applyFont="1" applyFill="1" applyBorder="1" applyAlignment="1">
      <alignment horizontal="center" vertical="center"/>
    </xf>
    <xf numFmtId="41" fontId="3" fillId="2" borderId="12" xfId="2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>
      <alignment vertical="center"/>
    </xf>
    <xf numFmtId="41" fontId="4" fillId="0" borderId="13" xfId="2" applyFont="1" applyBorder="1">
      <alignment vertical="center"/>
    </xf>
    <xf numFmtId="41" fontId="4" fillId="0" borderId="13" xfId="1" applyNumberFormat="1" applyFont="1" applyBorder="1">
      <alignment vertical="center"/>
    </xf>
    <xf numFmtId="0" fontId="4" fillId="0" borderId="14" xfId="1" applyFont="1" applyBorder="1">
      <alignment vertical="center"/>
    </xf>
    <xf numFmtId="0" fontId="4" fillId="0" borderId="14" xfId="1" applyFont="1" applyBorder="1" applyAlignment="1">
      <alignment vertical="center"/>
    </xf>
    <xf numFmtId="176" fontId="4" fillId="0" borderId="3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41" fontId="4" fillId="0" borderId="12" xfId="1" applyNumberFormat="1" applyFont="1" applyBorder="1">
      <alignment vertical="center"/>
    </xf>
    <xf numFmtId="0" fontId="4" fillId="0" borderId="12" xfId="1" applyFont="1" applyBorder="1">
      <alignment vertical="center"/>
    </xf>
    <xf numFmtId="41" fontId="5" fillId="0" borderId="12" xfId="2" applyFont="1" applyBorder="1">
      <alignment vertical="center"/>
    </xf>
    <xf numFmtId="41" fontId="4" fillId="0" borderId="12" xfId="2" applyFont="1" applyBorder="1">
      <alignment vertical="center"/>
    </xf>
    <xf numFmtId="0" fontId="4" fillId="0" borderId="16" xfId="1" applyFont="1" applyBorder="1">
      <alignment vertical="center"/>
    </xf>
    <xf numFmtId="41" fontId="4" fillId="0" borderId="16" xfId="2" applyFont="1" applyBorder="1">
      <alignment vertical="center"/>
    </xf>
    <xf numFmtId="41" fontId="4" fillId="0" borderId="16" xfId="1" applyNumberFormat="1" applyFont="1" applyBorder="1">
      <alignment vertical="center"/>
    </xf>
    <xf numFmtId="0" fontId="4" fillId="0" borderId="17" xfId="1" applyFont="1" applyBorder="1">
      <alignment vertical="center"/>
    </xf>
    <xf numFmtId="0" fontId="7" fillId="0" borderId="3" xfId="1" applyFont="1" applyBorder="1" applyAlignment="1">
      <alignment horizontal="center" vertical="center"/>
    </xf>
    <xf numFmtId="176" fontId="4" fillId="0" borderId="2" xfId="1" applyNumberFormat="1" applyFont="1" applyBorder="1">
      <alignment vertical="center"/>
    </xf>
    <xf numFmtId="41" fontId="4" fillId="0" borderId="2" xfId="1" applyNumberFormat="1" applyFont="1" applyBorder="1">
      <alignment vertical="center"/>
    </xf>
    <xf numFmtId="0" fontId="4" fillId="0" borderId="18" xfId="1" applyFont="1" applyBorder="1">
      <alignment vertical="center"/>
    </xf>
    <xf numFmtId="0" fontId="7" fillId="0" borderId="2" xfId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41" fontId="5" fillId="0" borderId="1" xfId="2" applyFont="1" applyBorder="1" applyAlignment="1">
      <alignment horizontal="right" vertical="center"/>
    </xf>
    <xf numFmtId="41" fontId="8" fillId="4" borderId="13" xfId="2" applyFont="1" applyFill="1" applyBorder="1">
      <alignment vertical="center"/>
    </xf>
    <xf numFmtId="41" fontId="8" fillId="4" borderId="16" xfId="2" applyFont="1" applyFill="1" applyBorder="1">
      <alignment vertical="center"/>
    </xf>
    <xf numFmtId="0" fontId="7" fillId="0" borderId="1" xfId="1" applyFont="1" applyBorder="1" applyAlignment="1">
      <alignment horizontal="center" vertical="center"/>
    </xf>
    <xf numFmtId="41" fontId="4" fillId="0" borderId="1" xfId="2" quotePrefix="1" applyFont="1" applyBorder="1">
      <alignment vertical="center"/>
    </xf>
    <xf numFmtId="0" fontId="2" fillId="0" borderId="0" xfId="1">
      <alignment vertical="center"/>
    </xf>
    <xf numFmtId="176" fontId="4" fillId="0" borderId="1" xfId="1" applyNumberFormat="1" applyFont="1" applyBorder="1">
      <alignment vertical="center"/>
    </xf>
    <xf numFmtId="0" fontId="4" fillId="0" borderId="1" xfId="1" applyFont="1" applyBorder="1">
      <alignment vertical="center"/>
    </xf>
    <xf numFmtId="41" fontId="5" fillId="0" borderId="1" xfId="2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41" fontId="5" fillId="0" borderId="2" xfId="2" applyFont="1" applyBorder="1">
      <alignment vertical="center"/>
    </xf>
    <xf numFmtId="0" fontId="4" fillId="0" borderId="3" xfId="1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/>
    </xf>
    <xf numFmtId="0" fontId="4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41" fontId="5" fillId="0" borderId="6" xfId="2" applyFont="1" applyBorder="1">
      <alignment vertical="center"/>
    </xf>
    <xf numFmtId="0" fontId="4" fillId="0" borderId="6" xfId="1" applyFont="1" applyBorder="1">
      <alignment vertical="center"/>
    </xf>
    <xf numFmtId="41" fontId="5" fillId="0" borderId="3" xfId="2" applyFont="1" applyBorder="1">
      <alignment vertical="center"/>
    </xf>
    <xf numFmtId="0" fontId="4" fillId="0" borderId="4" xfId="1" applyFont="1" applyBorder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>
      <alignment vertical="center"/>
    </xf>
    <xf numFmtId="0" fontId="6" fillId="3" borderId="15" xfId="1" applyFont="1" applyFill="1" applyBorder="1" applyAlignment="1">
      <alignment horizontal="center" vertical="center"/>
    </xf>
    <xf numFmtId="0" fontId="4" fillId="0" borderId="12" xfId="1" applyFont="1" applyBorder="1">
      <alignment vertical="center"/>
    </xf>
    <xf numFmtId="41" fontId="5" fillId="0" borderId="12" xfId="2" applyFont="1" applyBorder="1">
      <alignment vertical="center"/>
    </xf>
    <xf numFmtId="0" fontId="4" fillId="0" borderId="16" xfId="1" applyFont="1" applyBorder="1">
      <alignment vertical="center"/>
    </xf>
    <xf numFmtId="0" fontId="4" fillId="0" borderId="17" xfId="1" applyFont="1" applyBorder="1">
      <alignment vertical="center"/>
    </xf>
    <xf numFmtId="0" fontId="4" fillId="0" borderId="18" xfId="1" applyFont="1" applyBorder="1">
      <alignment vertical="center"/>
    </xf>
    <xf numFmtId="0" fontId="7" fillId="0" borderId="2" xfId="1" applyFont="1" applyBorder="1" applyAlignment="1">
      <alignment horizontal="center" vertical="center"/>
    </xf>
    <xf numFmtId="41" fontId="5" fillId="0" borderId="1" xfId="2" applyFont="1" applyBorder="1" applyAlignment="1">
      <alignment horizontal="right" vertical="center"/>
    </xf>
    <xf numFmtId="41" fontId="8" fillId="4" borderId="16" xfId="2" applyFont="1" applyFill="1" applyBorder="1">
      <alignment vertical="center"/>
    </xf>
    <xf numFmtId="0" fontId="4" fillId="0" borderId="17" xfId="1" applyFont="1" applyBorder="1" applyAlignment="1">
      <alignment vertical="center"/>
    </xf>
    <xf numFmtId="0" fontId="7" fillId="0" borderId="19" xfId="1" applyFont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41" fontId="4" fillId="0" borderId="17" xfId="1" applyNumberFormat="1" applyFont="1" applyBorder="1">
      <alignment vertical="center"/>
    </xf>
    <xf numFmtId="41" fontId="10" fillId="0" borderId="3" xfId="2" applyFont="1" applyBorder="1">
      <alignment vertical="center"/>
    </xf>
    <xf numFmtId="0" fontId="2" fillId="0" borderId="0" xfId="1">
      <alignment vertical="center"/>
    </xf>
    <xf numFmtId="0" fontId="4" fillId="0" borderId="2" xfId="1" applyFont="1" applyBorder="1" applyAlignment="1">
      <alignment horizontal="center" vertical="center"/>
    </xf>
    <xf numFmtId="41" fontId="5" fillId="0" borderId="2" xfId="2" applyFont="1" applyBorder="1">
      <alignment vertical="center"/>
    </xf>
    <xf numFmtId="0" fontId="4" fillId="0" borderId="3" xfId="1" applyFont="1" applyBorder="1" applyAlignment="1">
      <alignment horizontal="center" vertical="center"/>
    </xf>
    <xf numFmtId="41" fontId="5" fillId="0" borderId="3" xfId="2" applyFont="1" applyBorder="1">
      <alignment vertical="center"/>
    </xf>
    <xf numFmtId="0" fontId="4" fillId="0" borderId="12" xfId="1" applyFont="1" applyBorder="1" applyAlignment="1">
      <alignment horizontal="center" vertical="center"/>
    </xf>
    <xf numFmtId="41" fontId="5" fillId="0" borderId="12" xfId="2" applyFont="1" applyBorder="1">
      <alignment vertical="center"/>
    </xf>
    <xf numFmtId="176" fontId="4" fillId="0" borderId="2" xfId="1" applyNumberFormat="1" applyFont="1" applyBorder="1" applyAlignment="1">
      <alignment horizontal="center" vertical="center"/>
    </xf>
    <xf numFmtId="41" fontId="8" fillId="4" borderId="16" xfId="2" applyFont="1" applyFill="1" applyBorder="1">
      <alignment vertical="center"/>
    </xf>
    <xf numFmtId="41" fontId="5" fillId="0" borderId="13" xfId="2" applyFont="1" applyBorder="1">
      <alignment vertical="center"/>
    </xf>
    <xf numFmtId="0" fontId="6" fillId="2" borderId="38" xfId="1" applyFont="1" applyFill="1" applyBorder="1" applyAlignment="1">
      <alignment horizontal="center" vertical="center"/>
    </xf>
    <xf numFmtId="41" fontId="10" fillId="0" borderId="1" xfId="2" applyFont="1" applyBorder="1">
      <alignment vertical="center"/>
    </xf>
    <xf numFmtId="41" fontId="10" fillId="0" borderId="2" xfId="2" applyFont="1" applyBorder="1">
      <alignment vertical="center"/>
    </xf>
    <xf numFmtId="41" fontId="10" fillId="0" borderId="1" xfId="2" applyFont="1" applyBorder="1" applyAlignment="1">
      <alignment horizontal="right" vertical="center"/>
    </xf>
    <xf numFmtId="41" fontId="10" fillId="0" borderId="12" xfId="2" applyFont="1" applyBorder="1" applyAlignment="1">
      <alignment horizontal="right" vertical="center"/>
    </xf>
    <xf numFmtId="41" fontId="10" fillId="0" borderId="12" xfId="2" applyFont="1" applyBorder="1">
      <alignment vertical="center"/>
    </xf>
    <xf numFmtId="0" fontId="13" fillId="0" borderId="1" xfId="1" applyFont="1" applyBorder="1">
      <alignment vertical="center"/>
    </xf>
    <xf numFmtId="0" fontId="7" fillId="0" borderId="1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41" fontId="7" fillId="0" borderId="3" xfId="2" applyFont="1" applyBorder="1">
      <alignment vertical="center"/>
    </xf>
    <xf numFmtId="41" fontId="7" fillId="0" borderId="1" xfId="2" applyFont="1" applyBorder="1">
      <alignment vertical="center"/>
    </xf>
    <xf numFmtId="41" fontId="10" fillId="0" borderId="3" xfId="2" applyFont="1" applyBorder="1" applyAlignment="1">
      <alignment horizontal="center" vertical="center"/>
    </xf>
    <xf numFmtId="41" fontId="5" fillId="0" borderId="3" xfId="2" applyFont="1" applyBorder="1" applyAlignment="1">
      <alignment horizontal="center" vertical="center"/>
    </xf>
    <xf numFmtId="41" fontId="7" fillId="0" borderId="12" xfId="2" applyFont="1" applyBorder="1">
      <alignment vertical="center"/>
    </xf>
    <xf numFmtId="176" fontId="4" fillId="0" borderId="6" xfId="1" applyNumberFormat="1" applyFont="1" applyBorder="1">
      <alignment vertical="center"/>
    </xf>
    <xf numFmtId="41" fontId="7" fillId="5" borderId="3" xfId="2" applyFont="1" applyFill="1" applyBorder="1">
      <alignment vertical="center"/>
    </xf>
    <xf numFmtId="41" fontId="4" fillId="6" borderId="13" xfId="2" applyFont="1" applyFill="1" applyBorder="1">
      <alignment vertical="center"/>
    </xf>
    <xf numFmtId="41" fontId="4" fillId="6" borderId="16" xfId="2" applyFont="1" applyFill="1" applyBorder="1">
      <alignment vertical="center"/>
    </xf>
    <xf numFmtId="176" fontId="4" fillId="0" borderId="12" xfId="1" applyNumberFormat="1" applyFont="1" applyBorder="1">
      <alignment vertical="center"/>
    </xf>
    <xf numFmtId="176" fontId="4" fillId="0" borderId="1" xfId="1" applyNumberFormat="1" applyFont="1" applyBorder="1" applyAlignment="1">
      <alignment horizontal="center" vertical="center"/>
    </xf>
    <xf numFmtId="41" fontId="8" fillId="4" borderId="35" xfId="2" applyFont="1" applyFill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41" fontId="9" fillId="0" borderId="3" xfId="2" applyFont="1" applyBorder="1" applyAlignment="1">
      <alignment horizontal="center" vertical="center"/>
    </xf>
    <xf numFmtId="41" fontId="7" fillId="5" borderId="12" xfId="2" applyFont="1" applyFill="1" applyBorder="1">
      <alignment vertical="center"/>
    </xf>
    <xf numFmtId="41" fontId="7" fillId="7" borderId="3" xfId="2" applyFont="1" applyFill="1" applyBorder="1">
      <alignment vertical="center"/>
    </xf>
    <xf numFmtId="41" fontId="7" fillId="7" borderId="1" xfId="2" applyFont="1" applyFill="1" applyBorder="1">
      <alignment vertical="center"/>
    </xf>
    <xf numFmtId="41" fontId="7" fillId="7" borderId="2" xfId="2" applyFont="1" applyFill="1" applyBorder="1">
      <alignment vertical="center"/>
    </xf>
    <xf numFmtId="41" fontId="4" fillId="7" borderId="2" xfId="2" applyFont="1" applyFill="1" applyBorder="1">
      <alignment vertical="center"/>
    </xf>
    <xf numFmtId="41" fontId="4" fillId="7" borderId="1" xfId="2" applyFont="1" applyFill="1" applyBorder="1">
      <alignment vertical="center"/>
    </xf>
    <xf numFmtId="41" fontId="7" fillId="7" borderId="6" xfId="2" applyFont="1" applyFill="1" applyBorder="1">
      <alignment vertical="center"/>
    </xf>
    <xf numFmtId="0" fontId="11" fillId="0" borderId="1" xfId="0" applyFont="1" applyBorder="1"/>
    <xf numFmtId="0" fontId="4" fillId="0" borderId="5" xfId="1" applyFont="1" applyBorder="1" applyAlignment="1">
      <alignment vertical="center" wrapText="1"/>
    </xf>
    <xf numFmtId="0" fontId="12" fillId="0" borderId="1" xfId="0" applyFont="1" applyBorder="1"/>
    <xf numFmtId="0" fontId="14" fillId="0" borderId="1" xfId="0" applyFont="1" applyBorder="1"/>
    <xf numFmtId="0" fontId="15" fillId="0" borderId="6" xfId="0" applyFont="1" applyBorder="1"/>
    <xf numFmtId="41" fontId="7" fillId="0" borderId="6" xfId="2" applyFont="1" applyBorder="1">
      <alignment vertical="center"/>
    </xf>
    <xf numFmtId="0" fontId="6" fillId="3" borderId="27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4" borderId="29" xfId="1" applyFont="1" applyFill="1" applyBorder="1" applyAlignment="1">
      <alignment horizontal="center" vertical="center"/>
    </xf>
    <xf numFmtId="0" fontId="6" fillId="4" borderId="3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/>
    </xf>
    <xf numFmtId="0" fontId="6" fillId="3" borderId="33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9" fillId="4" borderId="29" xfId="1" applyFont="1" applyFill="1" applyBorder="1" applyAlignment="1">
      <alignment horizontal="center" vertical="center"/>
    </xf>
    <xf numFmtId="0" fontId="9" fillId="4" borderId="30" xfId="1" applyFont="1" applyFill="1" applyBorder="1" applyAlignment="1">
      <alignment horizontal="center" vertical="center"/>
    </xf>
    <xf numFmtId="41" fontId="3" fillId="3" borderId="1" xfId="2" applyFont="1" applyFill="1" applyBorder="1" applyAlignment="1">
      <alignment horizontal="center" vertical="center"/>
    </xf>
    <xf numFmtId="41" fontId="3" fillId="3" borderId="12" xfId="2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3" fillId="2" borderId="36" xfId="1" applyFont="1" applyFill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3" fillId="3" borderId="35" xfId="1" applyFont="1" applyFill="1" applyBorder="1" applyAlignment="1">
      <alignment horizontal="center" vertical="center"/>
    </xf>
    <xf numFmtId="0" fontId="6" fillId="4" borderId="44" xfId="1" applyFont="1" applyFill="1" applyBorder="1" applyAlignment="1">
      <alignment horizontal="center" vertical="center"/>
    </xf>
    <xf numFmtId="0" fontId="6" fillId="4" borderId="45" xfId="1" applyFont="1" applyFill="1" applyBorder="1" applyAlignment="1">
      <alignment horizontal="center" vertical="center"/>
    </xf>
    <xf numFmtId="0" fontId="6" fillId="4" borderId="46" xfId="1" applyFont="1" applyFill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6" fillId="4" borderId="38" xfId="1" applyFont="1" applyFill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2"/>
  <sheetViews>
    <sheetView tabSelected="1" topLeftCell="B1" workbookViewId="0">
      <selection activeCell="B2" sqref="B2"/>
    </sheetView>
  </sheetViews>
  <sheetFormatPr defaultRowHeight="16.5" x14ac:dyDescent="0.3"/>
  <cols>
    <col min="2" max="2" width="13.375" bestFit="1" customWidth="1"/>
    <col min="3" max="3" width="13.125" bestFit="1" customWidth="1"/>
    <col min="4" max="4" width="24.25" bestFit="1" customWidth="1"/>
    <col min="6" max="6" width="9.625" bestFit="1" customWidth="1"/>
    <col min="10" max="11" width="9.625" bestFit="1" customWidth="1"/>
    <col min="12" max="12" width="32.25" bestFit="1" customWidth="1"/>
  </cols>
  <sheetData>
    <row r="3" spans="1:12" x14ac:dyDescent="0.3">
      <c r="A3" s="169" t="s">
        <v>0</v>
      </c>
      <c r="B3" s="169" t="s">
        <v>1</v>
      </c>
      <c r="C3" s="169" t="s">
        <v>2</v>
      </c>
      <c r="D3" s="173" t="s">
        <v>3</v>
      </c>
      <c r="E3" s="175" t="s">
        <v>4</v>
      </c>
      <c r="F3" s="175"/>
      <c r="G3" s="169" t="s">
        <v>5</v>
      </c>
      <c r="H3" s="169"/>
      <c r="I3" s="169" t="s">
        <v>6</v>
      </c>
      <c r="J3" s="169"/>
      <c r="K3" s="51" t="s">
        <v>7</v>
      </c>
      <c r="L3" s="169" t="s">
        <v>8</v>
      </c>
    </row>
    <row r="4" spans="1:12" ht="17.25" thickBot="1" x14ac:dyDescent="0.35">
      <c r="A4" s="170"/>
      <c r="B4" s="170"/>
      <c r="C4" s="170"/>
      <c r="D4" s="174"/>
      <c r="E4" s="41" t="s">
        <v>9</v>
      </c>
      <c r="F4" s="42" t="s">
        <v>10</v>
      </c>
      <c r="G4" s="41" t="s">
        <v>11</v>
      </c>
      <c r="H4" s="42" t="s">
        <v>10</v>
      </c>
      <c r="I4" s="41" t="s">
        <v>11</v>
      </c>
      <c r="J4" s="42" t="s">
        <v>10</v>
      </c>
      <c r="K4" s="43" t="s">
        <v>10</v>
      </c>
      <c r="L4" s="170"/>
    </row>
    <row r="5" spans="1:12" x14ac:dyDescent="0.3">
      <c r="A5" s="165" t="s">
        <v>12</v>
      </c>
      <c r="B5" s="61"/>
      <c r="C5" s="16" t="s">
        <v>13</v>
      </c>
      <c r="D5" s="129"/>
      <c r="E5" s="17"/>
      <c r="F5" s="132">
        <v>500000</v>
      </c>
      <c r="G5" s="17"/>
      <c r="H5" s="18"/>
      <c r="I5" s="19"/>
      <c r="J5" s="18"/>
      <c r="K5" s="20"/>
      <c r="L5" s="21"/>
    </row>
    <row r="6" spans="1:12" x14ac:dyDescent="0.3">
      <c r="A6" s="167"/>
      <c r="B6" s="70"/>
      <c r="C6" s="11" t="s">
        <v>14</v>
      </c>
      <c r="D6" s="10"/>
      <c r="E6" s="6"/>
      <c r="F6" s="7"/>
      <c r="G6" s="6"/>
      <c r="H6" s="7"/>
      <c r="I6" s="73"/>
      <c r="J6" s="7"/>
      <c r="K6" s="9"/>
      <c r="L6" s="22"/>
    </row>
    <row r="7" spans="1:12" x14ac:dyDescent="0.3">
      <c r="A7" s="167"/>
      <c r="B7" s="70"/>
      <c r="C7" s="11" t="s">
        <v>15</v>
      </c>
      <c r="D7" s="10"/>
      <c r="E7" s="6"/>
      <c r="F7" s="127">
        <v>400000</v>
      </c>
      <c r="G7" s="6"/>
      <c r="H7" s="7"/>
      <c r="I7" s="73"/>
      <c r="J7" s="7"/>
      <c r="K7" s="9"/>
      <c r="L7" s="23"/>
    </row>
    <row r="8" spans="1:12" x14ac:dyDescent="0.3">
      <c r="A8" s="167"/>
      <c r="B8" s="70"/>
      <c r="C8" s="11" t="s">
        <v>16</v>
      </c>
      <c r="D8" s="10"/>
      <c r="E8" s="6"/>
      <c r="F8" s="127">
        <v>385000</v>
      </c>
      <c r="G8" s="6"/>
      <c r="H8" s="7"/>
      <c r="I8" s="73"/>
      <c r="J8" s="7"/>
      <c r="K8" s="9"/>
      <c r="L8" s="23"/>
    </row>
    <row r="9" spans="1:12" x14ac:dyDescent="0.3">
      <c r="A9" s="167"/>
      <c r="B9" s="70"/>
      <c r="C9" s="11" t="s">
        <v>17</v>
      </c>
      <c r="D9" s="10"/>
      <c r="E9" s="6"/>
      <c r="F9" s="127">
        <v>100000</v>
      </c>
      <c r="G9" s="6"/>
      <c r="H9" s="7"/>
      <c r="I9" s="8"/>
      <c r="J9" s="7"/>
      <c r="K9" s="9"/>
      <c r="L9" s="23"/>
    </row>
    <row r="10" spans="1:12" x14ac:dyDescent="0.3">
      <c r="A10" s="167"/>
      <c r="B10" s="11"/>
      <c r="C10" s="11" t="s">
        <v>18</v>
      </c>
      <c r="D10" s="67"/>
      <c r="E10" s="8"/>
      <c r="F10" s="7"/>
      <c r="G10" s="8"/>
      <c r="H10" s="7"/>
      <c r="I10" s="8"/>
      <c r="J10" s="7"/>
      <c r="K10" s="9"/>
      <c r="L10" s="23"/>
    </row>
    <row r="11" spans="1:12" ht="17.25" thickBot="1" x14ac:dyDescent="0.35">
      <c r="A11" s="168"/>
      <c r="B11" s="10"/>
      <c r="C11" s="11"/>
      <c r="D11" s="55"/>
      <c r="E11" s="54"/>
      <c r="F11" s="56"/>
      <c r="G11" s="54"/>
      <c r="H11" s="56"/>
      <c r="I11" s="54"/>
      <c r="J11" s="56"/>
      <c r="K11" s="53"/>
      <c r="L11" s="64"/>
    </row>
    <row r="12" spans="1:12" ht="17.25" thickBot="1" x14ac:dyDescent="0.35">
      <c r="A12" s="52"/>
      <c r="B12" s="171" t="s">
        <v>19</v>
      </c>
      <c r="C12" s="172"/>
      <c r="D12" s="69"/>
      <c r="E12" s="57"/>
      <c r="F12" s="134">
        <f>SUM(F5:F11)</f>
        <v>1385000</v>
      </c>
      <c r="G12" s="57"/>
      <c r="H12" s="58"/>
      <c r="I12" s="57"/>
      <c r="J12" s="58"/>
      <c r="K12" s="59"/>
      <c r="L12" s="60"/>
    </row>
    <row r="13" spans="1:12" x14ac:dyDescent="0.3">
      <c r="A13" s="165" t="s">
        <v>20</v>
      </c>
      <c r="B13" s="61"/>
      <c r="C13" s="16" t="s">
        <v>21</v>
      </c>
      <c r="D13" s="110"/>
      <c r="E13" s="125"/>
      <c r="F13" s="142">
        <v>1200000</v>
      </c>
      <c r="G13" s="50"/>
      <c r="H13" s="18"/>
      <c r="I13" s="80"/>
      <c r="J13" s="18"/>
      <c r="K13" s="20"/>
      <c r="L13" s="31"/>
    </row>
    <row r="14" spans="1:12" x14ac:dyDescent="0.3">
      <c r="A14" s="166"/>
      <c r="B14" s="65"/>
      <c r="C14" s="11" t="s">
        <v>22</v>
      </c>
      <c r="D14" s="10"/>
      <c r="E14" s="6"/>
      <c r="F14" s="143">
        <v>88000</v>
      </c>
      <c r="G14" s="73"/>
      <c r="H14" s="71"/>
      <c r="I14" s="6"/>
      <c r="J14" s="7"/>
      <c r="K14" s="9"/>
      <c r="L14" s="23"/>
    </row>
    <row r="15" spans="1:12" x14ac:dyDescent="0.3">
      <c r="A15" s="166"/>
      <c r="B15" s="70"/>
      <c r="C15" s="12" t="s">
        <v>23</v>
      </c>
      <c r="D15" s="108"/>
      <c r="E15" s="73"/>
      <c r="F15" s="144">
        <v>275000</v>
      </c>
      <c r="G15" s="66"/>
      <c r="H15" s="15"/>
      <c r="I15" s="73"/>
      <c r="J15" s="15"/>
      <c r="K15" s="63"/>
      <c r="L15" s="34"/>
    </row>
    <row r="16" spans="1:12" x14ac:dyDescent="0.3">
      <c r="A16" s="166"/>
      <c r="B16" s="65"/>
      <c r="C16" s="12" t="s">
        <v>17</v>
      </c>
      <c r="D16" s="13"/>
      <c r="E16" s="66"/>
      <c r="F16" s="144">
        <v>100000</v>
      </c>
      <c r="G16" s="66"/>
      <c r="H16" s="15"/>
      <c r="I16" s="62"/>
      <c r="J16" s="15"/>
      <c r="K16" s="63"/>
      <c r="L16" s="34"/>
    </row>
    <row r="17" spans="1:12" x14ac:dyDescent="0.3">
      <c r="A17" s="166"/>
      <c r="B17" s="65"/>
      <c r="C17" s="12" t="s">
        <v>24</v>
      </c>
      <c r="D17" s="13"/>
      <c r="E17" s="12"/>
      <c r="F17" s="145"/>
      <c r="G17" s="66"/>
      <c r="H17" s="15"/>
      <c r="I17" s="14"/>
      <c r="J17" s="15"/>
      <c r="K17" s="63"/>
      <c r="L17" s="34"/>
    </row>
    <row r="18" spans="1:12" x14ac:dyDescent="0.3">
      <c r="A18" s="167"/>
      <c r="B18" s="70"/>
      <c r="C18" s="11" t="s">
        <v>25</v>
      </c>
      <c r="D18" s="10"/>
      <c r="E18" s="73"/>
      <c r="F18" s="143">
        <v>36000</v>
      </c>
      <c r="G18" s="8"/>
      <c r="H18" s="7"/>
      <c r="I18" s="8"/>
      <c r="J18" s="7"/>
      <c r="K18" s="9"/>
      <c r="L18" s="23"/>
    </row>
    <row r="19" spans="1:12" x14ac:dyDescent="0.3">
      <c r="A19" s="167"/>
      <c r="B19" s="70"/>
      <c r="C19" s="11" t="s">
        <v>26</v>
      </c>
      <c r="D19" s="10"/>
      <c r="E19" s="73"/>
      <c r="F19" s="143">
        <v>550000</v>
      </c>
      <c r="G19" s="8"/>
      <c r="H19" s="7"/>
      <c r="I19" s="8"/>
      <c r="J19" s="7"/>
      <c r="K19" s="9"/>
      <c r="L19" s="23"/>
    </row>
    <row r="20" spans="1:12" x14ac:dyDescent="0.3">
      <c r="A20" s="167"/>
      <c r="B20" s="70"/>
      <c r="C20" s="76" t="s">
        <v>92</v>
      </c>
      <c r="D20" s="75"/>
      <c r="E20" s="73"/>
      <c r="F20" s="143">
        <v>80000</v>
      </c>
      <c r="G20" s="74"/>
      <c r="H20" s="7"/>
      <c r="I20" s="74"/>
      <c r="J20" s="7"/>
      <c r="K20" s="9"/>
      <c r="L20" s="83"/>
    </row>
    <row r="21" spans="1:12" x14ac:dyDescent="0.3">
      <c r="A21" s="167"/>
      <c r="B21" s="70"/>
      <c r="C21" s="11" t="s">
        <v>93</v>
      </c>
      <c r="D21" s="10"/>
      <c r="E21" s="73"/>
      <c r="F21" s="143">
        <v>660000</v>
      </c>
      <c r="G21" s="8"/>
      <c r="H21" s="7"/>
      <c r="I21" s="8"/>
      <c r="J21" s="7"/>
      <c r="K21" s="9"/>
      <c r="L21" s="23"/>
    </row>
    <row r="22" spans="1:12" x14ac:dyDescent="0.3">
      <c r="A22" s="167"/>
      <c r="B22" s="70"/>
      <c r="C22" s="76" t="s">
        <v>86</v>
      </c>
      <c r="D22" s="75"/>
      <c r="E22" s="73"/>
      <c r="F22" s="143">
        <v>90000</v>
      </c>
      <c r="G22" s="74"/>
      <c r="H22" s="7"/>
      <c r="I22" s="74"/>
      <c r="J22" s="7"/>
      <c r="K22" s="9"/>
      <c r="L22" s="83"/>
    </row>
    <row r="23" spans="1:12" x14ac:dyDescent="0.3">
      <c r="A23" s="167"/>
      <c r="B23" s="70"/>
      <c r="C23" s="76" t="s">
        <v>85</v>
      </c>
      <c r="D23" s="75"/>
      <c r="E23" s="74"/>
      <c r="F23" s="143">
        <v>200000</v>
      </c>
      <c r="G23" s="74"/>
      <c r="H23" s="7"/>
      <c r="I23" s="73"/>
      <c r="J23" s="7"/>
      <c r="K23" s="9"/>
      <c r="L23" s="83"/>
    </row>
    <row r="24" spans="1:12" x14ac:dyDescent="0.3">
      <c r="A24" s="167"/>
      <c r="B24" s="70"/>
      <c r="C24" s="11" t="s">
        <v>27</v>
      </c>
      <c r="D24" s="75"/>
      <c r="E24" s="8"/>
      <c r="F24" s="146"/>
      <c r="G24" s="8"/>
      <c r="H24" s="7"/>
      <c r="I24" s="8"/>
      <c r="J24" s="7"/>
      <c r="K24" s="9"/>
      <c r="L24" s="22"/>
    </row>
    <row r="25" spans="1:12" x14ac:dyDescent="0.3">
      <c r="A25" s="167"/>
      <c r="B25" s="70"/>
      <c r="C25" s="11" t="s">
        <v>28</v>
      </c>
      <c r="D25" s="10"/>
      <c r="E25" s="8"/>
      <c r="F25" s="146"/>
      <c r="G25" s="8"/>
      <c r="H25" s="7"/>
      <c r="I25" s="8"/>
      <c r="J25" s="7"/>
      <c r="K25" s="9"/>
      <c r="L25" s="22"/>
    </row>
    <row r="26" spans="1:12" ht="17.25" thickBot="1" x14ac:dyDescent="0.35">
      <c r="A26" s="168"/>
      <c r="B26" s="32"/>
      <c r="C26" s="24" t="s">
        <v>106</v>
      </c>
      <c r="D26" s="25"/>
      <c r="E26" s="131"/>
      <c r="F26" s="147">
        <v>30000</v>
      </c>
      <c r="G26" s="26"/>
      <c r="H26" s="27"/>
      <c r="I26" s="26"/>
      <c r="J26" s="27"/>
      <c r="K26" s="28"/>
      <c r="L26" s="33"/>
    </row>
    <row r="27" spans="1:12" ht="17.25" thickBot="1" x14ac:dyDescent="0.35">
      <c r="A27" s="52"/>
      <c r="B27" s="157" t="s">
        <v>29</v>
      </c>
      <c r="C27" s="158"/>
      <c r="D27" s="68"/>
      <c r="E27" s="45"/>
      <c r="F27" s="133">
        <f>SUM(F13:F26)</f>
        <v>3309000</v>
      </c>
      <c r="G27" s="45"/>
      <c r="H27" s="46"/>
      <c r="I27" s="45"/>
      <c r="J27" s="46"/>
      <c r="K27" s="47"/>
      <c r="L27" s="49"/>
    </row>
    <row r="28" spans="1:12" x14ac:dyDescent="0.3">
      <c r="A28" s="154" t="s">
        <v>30</v>
      </c>
      <c r="B28" s="61"/>
      <c r="C28" s="16" t="s">
        <v>31</v>
      </c>
      <c r="D28" s="30"/>
      <c r="E28" s="17"/>
      <c r="F28" s="142">
        <v>1190000</v>
      </c>
      <c r="G28" s="17"/>
      <c r="H28" s="18"/>
      <c r="I28" s="17"/>
      <c r="J28" s="18"/>
      <c r="K28" s="20"/>
      <c r="L28" s="31"/>
    </row>
    <row r="29" spans="1:12" x14ac:dyDescent="0.3">
      <c r="A29" s="155"/>
      <c r="B29" s="12"/>
      <c r="C29" s="12" t="s">
        <v>94</v>
      </c>
      <c r="D29" s="13"/>
      <c r="E29" s="62"/>
      <c r="F29" s="145"/>
      <c r="G29" s="62"/>
      <c r="H29" s="15"/>
      <c r="I29" s="62"/>
      <c r="J29" s="15"/>
      <c r="K29" s="63"/>
      <c r="L29" s="34"/>
    </row>
    <row r="30" spans="1:12" x14ac:dyDescent="0.3">
      <c r="A30" s="155"/>
      <c r="B30" s="70"/>
      <c r="C30" s="11" t="s">
        <v>32</v>
      </c>
      <c r="D30" s="10"/>
      <c r="E30" s="8"/>
      <c r="F30" s="146"/>
      <c r="G30" s="8"/>
      <c r="H30" s="7"/>
      <c r="I30" s="8"/>
      <c r="J30" s="7"/>
      <c r="K30" s="9"/>
      <c r="L30" s="23"/>
    </row>
    <row r="31" spans="1:12" x14ac:dyDescent="0.3">
      <c r="A31" s="155"/>
      <c r="B31" s="70"/>
      <c r="C31" s="138" t="s">
        <v>105</v>
      </c>
      <c r="D31" s="75"/>
      <c r="E31" s="73"/>
      <c r="F31" s="143">
        <v>20000</v>
      </c>
      <c r="G31" s="74"/>
      <c r="H31" s="7"/>
      <c r="I31" s="74"/>
      <c r="J31" s="7"/>
      <c r="K31" s="9"/>
      <c r="L31" s="83"/>
    </row>
    <row r="32" spans="1:12" x14ac:dyDescent="0.3">
      <c r="A32" s="155"/>
      <c r="B32" s="11"/>
      <c r="C32" s="11" t="s">
        <v>33</v>
      </c>
      <c r="D32" s="10"/>
      <c r="E32" s="8"/>
      <c r="F32" s="146"/>
      <c r="G32" s="8"/>
      <c r="H32" s="7"/>
      <c r="I32" s="8"/>
      <c r="J32" s="7"/>
      <c r="K32" s="9"/>
      <c r="L32" s="23"/>
    </row>
    <row r="33" spans="1:12" x14ac:dyDescent="0.3">
      <c r="A33" s="155"/>
      <c r="B33" s="11"/>
      <c r="C33" s="11" t="s">
        <v>34</v>
      </c>
      <c r="D33" s="10"/>
      <c r="E33" s="8"/>
      <c r="F33" s="146"/>
      <c r="G33" s="8"/>
      <c r="H33" s="7"/>
      <c r="I33" s="8"/>
      <c r="J33" s="7"/>
      <c r="K33" s="9"/>
      <c r="L33" s="23"/>
    </row>
    <row r="34" spans="1:12" x14ac:dyDescent="0.3">
      <c r="A34" s="155"/>
      <c r="B34" s="70"/>
      <c r="C34" s="11" t="s">
        <v>35</v>
      </c>
      <c r="D34" s="10"/>
      <c r="E34" s="73"/>
      <c r="F34" s="143">
        <v>550000</v>
      </c>
      <c r="G34" s="73"/>
      <c r="H34" s="7"/>
      <c r="I34" s="8"/>
      <c r="J34" s="7"/>
      <c r="K34" s="9"/>
      <c r="L34" s="23"/>
    </row>
    <row r="35" spans="1:12" x14ac:dyDescent="0.3">
      <c r="A35" s="155"/>
      <c r="B35" s="11"/>
      <c r="C35" s="11" t="s">
        <v>36</v>
      </c>
      <c r="D35" s="10"/>
      <c r="E35" s="8"/>
      <c r="F35" s="146"/>
      <c r="G35" s="8"/>
      <c r="H35" s="7"/>
      <c r="I35" s="8"/>
      <c r="J35" s="7"/>
      <c r="K35" s="9"/>
      <c r="L35" s="23"/>
    </row>
    <row r="36" spans="1:12" ht="17.25" thickBot="1" x14ac:dyDescent="0.35">
      <c r="A36" s="155"/>
      <c r="B36" s="24"/>
      <c r="C36" s="24" t="s">
        <v>37</v>
      </c>
      <c r="D36" s="25"/>
      <c r="E36" s="26"/>
      <c r="F36" s="27"/>
      <c r="G36" s="26"/>
      <c r="H36" s="27"/>
      <c r="I36" s="26"/>
      <c r="J36" s="27"/>
      <c r="K36" s="28"/>
      <c r="L36" s="29"/>
    </row>
    <row r="37" spans="1:12" ht="17.25" thickBot="1" x14ac:dyDescent="0.35">
      <c r="A37" s="52"/>
      <c r="B37" s="157" t="s">
        <v>38</v>
      </c>
      <c r="C37" s="158"/>
      <c r="D37" s="68"/>
      <c r="E37" s="45"/>
      <c r="F37" s="133">
        <f>SUM(F28:F36)</f>
        <v>1760000</v>
      </c>
      <c r="G37" s="45"/>
      <c r="H37" s="46"/>
      <c r="I37" s="45"/>
      <c r="J37" s="46"/>
      <c r="K37" s="47"/>
      <c r="L37" s="48"/>
    </row>
    <row r="38" spans="1:12" x14ac:dyDescent="0.3">
      <c r="A38" s="154" t="s">
        <v>39</v>
      </c>
      <c r="B38" s="16"/>
      <c r="C38" s="16" t="s">
        <v>95</v>
      </c>
      <c r="D38" s="30"/>
      <c r="E38" s="80"/>
      <c r="F38" s="126">
        <v>3000000</v>
      </c>
      <c r="G38" s="80"/>
      <c r="H38" s="18"/>
      <c r="I38" s="80"/>
      <c r="J38" s="18"/>
      <c r="K38" s="20"/>
      <c r="L38" s="31"/>
    </row>
    <row r="39" spans="1:12" ht="17.25" thickBot="1" x14ac:dyDescent="0.35">
      <c r="A39" s="155"/>
      <c r="B39" s="24"/>
      <c r="C39" s="24" t="s">
        <v>107</v>
      </c>
      <c r="D39" s="25"/>
      <c r="E39" s="131"/>
      <c r="F39" s="153"/>
      <c r="G39" s="26"/>
      <c r="H39" s="27"/>
      <c r="I39" s="26"/>
      <c r="J39" s="27"/>
      <c r="K39" s="28"/>
      <c r="L39" s="29"/>
    </row>
    <row r="40" spans="1:12" ht="17.25" thickBot="1" x14ac:dyDescent="0.35">
      <c r="A40" s="52"/>
      <c r="B40" s="157" t="s">
        <v>40</v>
      </c>
      <c r="C40" s="158"/>
      <c r="D40" s="68"/>
      <c r="E40" s="45"/>
      <c r="F40" s="133">
        <f>SUM(F38:F39)</f>
        <v>3000000</v>
      </c>
      <c r="G40" s="45"/>
      <c r="H40" s="46"/>
      <c r="I40" s="45"/>
      <c r="J40" s="46"/>
      <c r="K40" s="47"/>
      <c r="L40" s="48"/>
    </row>
    <row r="41" spans="1:12" x14ac:dyDescent="0.3">
      <c r="A41" s="154" t="s">
        <v>41</v>
      </c>
      <c r="B41" s="16"/>
      <c r="C41" s="16" t="s">
        <v>42</v>
      </c>
      <c r="D41" s="30"/>
      <c r="E41" s="19"/>
      <c r="F41" s="18"/>
      <c r="G41" s="19"/>
      <c r="H41" s="18"/>
      <c r="I41" s="19"/>
      <c r="J41" s="18"/>
      <c r="K41" s="20">
        <v>0</v>
      </c>
      <c r="L41" s="31"/>
    </row>
    <row r="42" spans="1:12" x14ac:dyDescent="0.3">
      <c r="A42" s="155"/>
      <c r="B42" s="11"/>
      <c r="C42" s="11" t="s">
        <v>43</v>
      </c>
      <c r="D42" s="10"/>
      <c r="E42" s="8"/>
      <c r="F42" s="7"/>
      <c r="G42" s="8"/>
      <c r="H42" s="7"/>
      <c r="I42" s="8"/>
      <c r="J42" s="7"/>
      <c r="K42" s="9">
        <v>0</v>
      </c>
      <c r="L42" s="23"/>
    </row>
    <row r="43" spans="1:12" x14ac:dyDescent="0.3">
      <c r="A43" s="155"/>
      <c r="B43" s="44"/>
      <c r="C43" s="44" t="s">
        <v>108</v>
      </c>
      <c r="D43" s="55"/>
      <c r="E43" s="54"/>
      <c r="F43" s="56"/>
      <c r="G43" s="54"/>
      <c r="H43" s="56"/>
      <c r="I43" s="54"/>
      <c r="J43" s="56"/>
      <c r="K43" s="53"/>
      <c r="L43" s="64"/>
    </row>
    <row r="44" spans="1:12" x14ac:dyDescent="0.3">
      <c r="A44" s="155"/>
      <c r="B44" s="111"/>
      <c r="C44" s="111" t="s">
        <v>109</v>
      </c>
      <c r="D44" s="112"/>
      <c r="E44" s="93"/>
      <c r="F44" s="56"/>
      <c r="G44" s="93"/>
      <c r="H44" s="56"/>
      <c r="I44" s="93"/>
      <c r="J44" s="56"/>
      <c r="K44" s="53"/>
      <c r="L44" s="97"/>
    </row>
    <row r="45" spans="1:12" ht="17.25" thickBot="1" x14ac:dyDescent="0.35">
      <c r="A45" s="155"/>
      <c r="B45" s="124"/>
      <c r="C45" s="24"/>
      <c r="D45" s="25"/>
      <c r="E45" s="26"/>
      <c r="F45" s="27"/>
      <c r="G45" s="26"/>
      <c r="H45" s="27"/>
      <c r="I45" s="26"/>
      <c r="J45" s="27"/>
      <c r="K45" s="28">
        <v>0</v>
      </c>
      <c r="L45" s="29"/>
    </row>
    <row r="46" spans="1:12" ht="17.25" thickBot="1" x14ac:dyDescent="0.35">
      <c r="A46" s="52"/>
      <c r="B46" s="157" t="s">
        <v>44</v>
      </c>
      <c r="C46" s="158"/>
      <c r="D46" s="68"/>
      <c r="E46" s="45"/>
      <c r="F46" s="133">
        <f>SUM(F41:F45)</f>
        <v>0</v>
      </c>
      <c r="G46" s="45"/>
      <c r="H46" s="46"/>
      <c r="I46" s="45"/>
      <c r="J46" s="46"/>
      <c r="K46" s="47"/>
      <c r="L46" s="48"/>
    </row>
    <row r="47" spans="1:12" x14ac:dyDescent="0.3">
      <c r="A47" s="154" t="s">
        <v>45</v>
      </c>
      <c r="B47" s="76"/>
      <c r="C47" s="76" t="s">
        <v>96</v>
      </c>
      <c r="D47" s="75"/>
      <c r="E47" s="73"/>
      <c r="F47" s="127">
        <v>120000</v>
      </c>
      <c r="G47" s="74"/>
      <c r="H47" s="7"/>
      <c r="I47" s="73"/>
      <c r="J47" s="7"/>
      <c r="K47" s="9"/>
      <c r="L47" s="82"/>
    </row>
    <row r="48" spans="1:12" x14ac:dyDescent="0.3">
      <c r="A48" s="155"/>
      <c r="B48" s="12"/>
      <c r="C48" s="12" t="s">
        <v>46</v>
      </c>
      <c r="D48" s="13"/>
      <c r="E48" s="14"/>
      <c r="F48" s="15"/>
      <c r="G48" s="14"/>
      <c r="H48" s="15"/>
      <c r="I48" s="14"/>
      <c r="J48" s="15"/>
      <c r="K48" s="63"/>
      <c r="L48" s="34"/>
    </row>
    <row r="49" spans="1:12" x14ac:dyDescent="0.3">
      <c r="A49" s="155"/>
      <c r="B49" s="11"/>
      <c r="C49" s="11" t="s">
        <v>47</v>
      </c>
      <c r="D49" s="10"/>
      <c r="E49" s="8"/>
      <c r="F49" s="7"/>
      <c r="G49" s="8"/>
      <c r="H49" s="7"/>
      <c r="I49" s="8"/>
      <c r="J49" s="7"/>
      <c r="K49" s="9"/>
      <c r="L49" s="23"/>
    </row>
    <row r="50" spans="1:12" x14ac:dyDescent="0.3">
      <c r="A50" s="155"/>
      <c r="B50" s="123"/>
      <c r="C50" s="44" t="s">
        <v>48</v>
      </c>
      <c r="D50" s="55"/>
      <c r="E50" s="54"/>
      <c r="F50" s="130">
        <v>500000</v>
      </c>
      <c r="G50" s="54"/>
      <c r="H50" s="56"/>
      <c r="I50" s="54"/>
      <c r="J50" s="56"/>
      <c r="K50" s="53"/>
      <c r="L50" s="64"/>
    </row>
    <row r="51" spans="1:12" x14ac:dyDescent="0.3">
      <c r="A51" s="155"/>
      <c r="B51" s="44"/>
      <c r="C51" s="44" t="s">
        <v>49</v>
      </c>
      <c r="D51" s="55"/>
      <c r="E51" s="54"/>
      <c r="F51" s="56"/>
      <c r="G51" s="54"/>
      <c r="H51" s="56"/>
      <c r="I51" s="54"/>
      <c r="J51" s="56"/>
      <c r="K51" s="53"/>
      <c r="L51" s="64"/>
    </row>
    <row r="52" spans="1:12" ht="17.25" thickBot="1" x14ac:dyDescent="0.35">
      <c r="A52" s="155"/>
      <c r="B52" s="24"/>
      <c r="C52" s="24" t="s">
        <v>50</v>
      </c>
      <c r="D52" s="25"/>
      <c r="E52" s="26"/>
      <c r="F52" s="27"/>
      <c r="G52" s="26"/>
      <c r="H52" s="27"/>
      <c r="I52" s="26"/>
      <c r="J52" s="27"/>
      <c r="K52" s="28">
        <v>0</v>
      </c>
      <c r="L52" s="29"/>
    </row>
    <row r="53" spans="1:12" ht="17.25" thickBot="1" x14ac:dyDescent="0.35">
      <c r="A53" s="52"/>
      <c r="B53" s="157" t="s">
        <v>51</v>
      </c>
      <c r="C53" s="158"/>
      <c r="D53" s="68"/>
      <c r="E53" s="45"/>
      <c r="F53" s="133">
        <f>SUM(F47:F52)</f>
        <v>620000</v>
      </c>
      <c r="G53" s="45"/>
      <c r="H53" s="46"/>
      <c r="I53" s="45"/>
      <c r="J53" s="46"/>
      <c r="K53" s="47"/>
      <c r="L53" s="48"/>
    </row>
    <row r="54" spans="1:12" x14ac:dyDescent="0.3">
      <c r="A54" s="154" t="s">
        <v>52</v>
      </c>
      <c r="B54" s="19"/>
      <c r="C54" s="16" t="s">
        <v>53</v>
      </c>
      <c r="D54" s="30"/>
      <c r="E54" s="19"/>
      <c r="F54" s="18"/>
      <c r="G54" s="19"/>
      <c r="H54" s="18"/>
      <c r="I54" s="19"/>
      <c r="J54" s="18"/>
      <c r="K54" s="20">
        <v>0</v>
      </c>
      <c r="L54" s="31"/>
    </row>
    <row r="55" spans="1:12" x14ac:dyDescent="0.3">
      <c r="A55" s="155"/>
      <c r="B55" s="12"/>
      <c r="C55" s="12" t="s">
        <v>110</v>
      </c>
      <c r="D55" s="13"/>
      <c r="E55" s="14"/>
      <c r="F55" s="15"/>
      <c r="G55" s="14"/>
      <c r="H55" s="15"/>
      <c r="I55" s="14"/>
      <c r="J55" s="15"/>
      <c r="K55" s="9">
        <v>0</v>
      </c>
      <c r="L55" s="34"/>
    </row>
    <row r="56" spans="1:12" ht="17.25" thickBot="1" x14ac:dyDescent="0.35">
      <c r="A56" s="155"/>
      <c r="B56" s="123"/>
      <c r="C56" s="44" t="s">
        <v>111</v>
      </c>
      <c r="D56" s="55"/>
      <c r="E56" s="135"/>
      <c r="F56" s="141">
        <v>203590</v>
      </c>
      <c r="G56" s="54"/>
      <c r="H56" s="56"/>
      <c r="I56" s="54"/>
      <c r="J56" s="56"/>
      <c r="K56" s="53"/>
      <c r="L56" s="48"/>
    </row>
    <row r="57" spans="1:12" ht="17.25" thickBot="1" x14ac:dyDescent="0.35">
      <c r="A57" s="156"/>
      <c r="B57" s="157" t="s">
        <v>54</v>
      </c>
      <c r="C57" s="158"/>
      <c r="D57" s="69"/>
      <c r="E57" s="57"/>
      <c r="F57" s="134">
        <f>SUM(F54:F56)</f>
        <v>203590</v>
      </c>
      <c r="G57" s="57"/>
      <c r="H57" s="58"/>
      <c r="I57" s="57"/>
      <c r="J57" s="58"/>
      <c r="K57" s="59">
        <v>0</v>
      </c>
      <c r="L57" s="60"/>
    </row>
    <row r="59" spans="1:12" ht="17.25" thickBot="1" x14ac:dyDescent="0.35">
      <c r="A59" s="3"/>
      <c r="B59" s="3"/>
      <c r="C59" s="3"/>
      <c r="D59" s="3"/>
      <c r="E59" s="3"/>
      <c r="F59" s="4"/>
      <c r="G59" s="5"/>
      <c r="H59" s="4"/>
      <c r="I59" s="3"/>
      <c r="J59" s="4"/>
      <c r="K59" s="3"/>
      <c r="L59" s="3"/>
    </row>
    <row r="60" spans="1:12" x14ac:dyDescent="0.3">
      <c r="A60" s="159" t="s">
        <v>55</v>
      </c>
      <c r="B60" s="160"/>
      <c r="C60" s="36" t="s">
        <v>3</v>
      </c>
      <c r="D60" s="37">
        <v>24940500</v>
      </c>
      <c r="E60" s="3"/>
      <c r="F60" s="4"/>
      <c r="G60" s="5"/>
      <c r="H60" s="4"/>
      <c r="I60" s="3"/>
      <c r="J60" s="4"/>
      <c r="K60" s="3"/>
      <c r="L60" s="3"/>
    </row>
    <row r="61" spans="1:12" x14ac:dyDescent="0.3">
      <c r="A61" s="161"/>
      <c r="B61" s="162"/>
      <c r="C61" s="35" t="s">
        <v>4</v>
      </c>
      <c r="D61" s="38">
        <f>SUM(F12,F27,F37,F40,F46,F53,F57)</f>
        <v>10277590</v>
      </c>
      <c r="E61" s="3"/>
      <c r="F61" s="4"/>
      <c r="G61" s="5"/>
      <c r="H61" s="4"/>
      <c r="I61" s="3"/>
      <c r="J61" s="4"/>
      <c r="K61" s="3"/>
      <c r="L61" s="3"/>
    </row>
    <row r="62" spans="1:12" ht="17.25" thickBot="1" x14ac:dyDescent="0.35">
      <c r="A62" s="163"/>
      <c r="B62" s="164"/>
      <c r="C62" s="39" t="s">
        <v>7</v>
      </c>
      <c r="D62" s="40">
        <v>0</v>
      </c>
      <c r="E62" s="3"/>
      <c r="F62" s="4"/>
      <c r="G62" s="5"/>
      <c r="H62" s="4"/>
      <c r="I62" s="3"/>
      <c r="J62" s="4"/>
      <c r="K62" s="3"/>
      <c r="L62" s="3"/>
    </row>
  </sheetData>
  <mergeCells count="23">
    <mergeCell ref="D3:D4"/>
    <mergeCell ref="E3:F3"/>
    <mergeCell ref="G3:H3"/>
    <mergeCell ref="I3:J3"/>
    <mergeCell ref="L3:L4"/>
    <mergeCell ref="A3:A4"/>
    <mergeCell ref="B3:B4"/>
    <mergeCell ref="C3:C4"/>
    <mergeCell ref="B12:C12"/>
    <mergeCell ref="A5:A11"/>
    <mergeCell ref="A28:A36"/>
    <mergeCell ref="B37:C37"/>
    <mergeCell ref="A38:A39"/>
    <mergeCell ref="B40:C40"/>
    <mergeCell ref="A13:A26"/>
    <mergeCell ref="B27:C27"/>
    <mergeCell ref="A54:A57"/>
    <mergeCell ref="B57:C57"/>
    <mergeCell ref="A60:B62"/>
    <mergeCell ref="A41:A45"/>
    <mergeCell ref="B46:C46"/>
    <mergeCell ref="A47:A52"/>
    <mergeCell ref="B53:C5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4"/>
  <sheetViews>
    <sheetView topLeftCell="A34" workbookViewId="0">
      <selection activeCell="E60" sqref="E60"/>
    </sheetView>
  </sheetViews>
  <sheetFormatPr defaultRowHeight="16.5" x14ac:dyDescent="0.3"/>
  <cols>
    <col min="3" max="3" width="23.5" bestFit="1" customWidth="1"/>
    <col min="4" max="4" width="12.875" customWidth="1"/>
    <col min="5" max="5" width="10.375" bestFit="1" customWidth="1"/>
    <col min="6" max="6" width="34.25" customWidth="1"/>
    <col min="7" max="7" width="16.125" customWidth="1"/>
  </cols>
  <sheetData>
    <row r="2" spans="1:7" x14ac:dyDescent="0.3">
      <c r="A2" s="170" t="s">
        <v>0</v>
      </c>
      <c r="B2" s="170" t="s">
        <v>11</v>
      </c>
      <c r="C2" s="170" t="s">
        <v>2</v>
      </c>
      <c r="D2" s="170" t="s">
        <v>74</v>
      </c>
      <c r="E2" s="173" t="s">
        <v>3</v>
      </c>
      <c r="F2" s="170" t="s">
        <v>78</v>
      </c>
      <c r="G2" s="169" t="s">
        <v>79</v>
      </c>
    </row>
    <row r="3" spans="1:7" ht="17.25" thickBot="1" x14ac:dyDescent="0.35">
      <c r="A3" s="178"/>
      <c r="B3" s="178"/>
      <c r="C3" s="178"/>
      <c r="D3" s="178"/>
      <c r="E3" s="174"/>
      <c r="F3" s="178"/>
      <c r="G3" s="170"/>
    </row>
    <row r="4" spans="1:7" x14ac:dyDescent="0.3">
      <c r="A4" s="154" t="s">
        <v>56</v>
      </c>
      <c r="B4" s="79"/>
      <c r="C4" s="79" t="s">
        <v>57</v>
      </c>
      <c r="D4" s="109" t="s">
        <v>77</v>
      </c>
      <c r="E4" s="105">
        <v>4733200</v>
      </c>
      <c r="F4" s="80"/>
      <c r="G4" s="81"/>
    </row>
    <row r="5" spans="1:7" x14ac:dyDescent="0.3">
      <c r="A5" s="155"/>
      <c r="B5" s="76"/>
      <c r="C5" s="76" t="s">
        <v>112</v>
      </c>
      <c r="D5" s="76" t="s">
        <v>76</v>
      </c>
      <c r="E5" s="117">
        <v>393267</v>
      </c>
      <c r="F5" s="148"/>
      <c r="G5" s="149"/>
    </row>
    <row r="6" spans="1:7" x14ac:dyDescent="0.3">
      <c r="A6" s="155"/>
      <c r="B6" s="76"/>
      <c r="C6" s="76" t="s">
        <v>113</v>
      </c>
      <c r="D6" s="76" t="s">
        <v>75</v>
      </c>
      <c r="E6" s="117">
        <v>359809</v>
      </c>
      <c r="F6" s="150"/>
      <c r="G6" s="149"/>
    </row>
    <row r="7" spans="1:7" x14ac:dyDescent="0.3">
      <c r="A7" s="155"/>
      <c r="B7" s="77"/>
      <c r="C7" s="77" t="s">
        <v>114</v>
      </c>
      <c r="D7" s="107" t="s">
        <v>80</v>
      </c>
      <c r="E7" s="118">
        <v>297614</v>
      </c>
      <c r="F7" s="150"/>
      <c r="G7" s="83"/>
    </row>
    <row r="8" spans="1:7" x14ac:dyDescent="0.3">
      <c r="A8" s="155"/>
      <c r="B8" s="76"/>
      <c r="C8" s="76" t="s">
        <v>81</v>
      </c>
      <c r="D8" s="76" t="s">
        <v>80</v>
      </c>
      <c r="E8" s="117">
        <v>368475</v>
      </c>
      <c r="F8" s="150"/>
      <c r="G8" s="83"/>
    </row>
    <row r="9" spans="1:7" x14ac:dyDescent="0.3">
      <c r="A9" s="155"/>
      <c r="B9" s="76"/>
      <c r="C9" s="76" t="s">
        <v>115</v>
      </c>
      <c r="D9" s="76" t="s">
        <v>80</v>
      </c>
      <c r="E9" s="117">
        <v>237250</v>
      </c>
      <c r="F9" s="122"/>
      <c r="G9" s="83"/>
    </row>
    <row r="10" spans="1:7" x14ac:dyDescent="0.3">
      <c r="A10" s="155"/>
      <c r="B10" s="76"/>
      <c r="C10" s="76" t="s">
        <v>116</v>
      </c>
      <c r="D10" s="76" t="s">
        <v>80</v>
      </c>
      <c r="E10" s="119">
        <v>175734</v>
      </c>
      <c r="F10" s="150"/>
      <c r="G10" s="83"/>
    </row>
    <row r="11" spans="1:7" x14ac:dyDescent="0.3">
      <c r="A11" s="155"/>
      <c r="B11" s="76"/>
      <c r="C11" s="76" t="s">
        <v>117</v>
      </c>
      <c r="D11" s="111" t="s">
        <v>82</v>
      </c>
      <c r="E11" s="120">
        <v>487778</v>
      </c>
      <c r="F11" s="151"/>
      <c r="G11" s="83"/>
    </row>
    <row r="12" spans="1:7" ht="17.25" thickBot="1" x14ac:dyDescent="0.35">
      <c r="A12" s="155"/>
      <c r="B12" s="75"/>
      <c r="C12" s="76" t="s">
        <v>84</v>
      </c>
      <c r="D12" s="111" t="s">
        <v>83</v>
      </c>
      <c r="E12" s="121">
        <v>527973</v>
      </c>
      <c r="F12" s="152"/>
      <c r="G12" s="29"/>
    </row>
    <row r="13" spans="1:7" ht="17.25" thickBot="1" x14ac:dyDescent="0.35">
      <c r="A13" s="92"/>
      <c r="B13" s="171" t="s">
        <v>58</v>
      </c>
      <c r="C13" s="172"/>
      <c r="D13" s="2"/>
      <c r="E13" s="100">
        <f>SUM(E4:E12)</f>
        <v>7581100</v>
      </c>
      <c r="F13" s="95"/>
      <c r="G13" s="96"/>
    </row>
    <row r="14" spans="1:7" x14ac:dyDescent="0.3">
      <c r="A14" s="154" t="s">
        <v>59</v>
      </c>
      <c r="B14" s="102"/>
      <c r="C14" s="79"/>
      <c r="D14" s="109"/>
      <c r="E14" s="87"/>
      <c r="F14" s="79"/>
      <c r="G14" s="88"/>
    </row>
    <row r="15" spans="1:7" x14ac:dyDescent="0.3">
      <c r="A15" s="155"/>
      <c r="B15" s="98"/>
      <c r="C15" s="77"/>
      <c r="D15" s="107"/>
      <c r="E15" s="78"/>
      <c r="F15" s="77"/>
      <c r="G15" s="91"/>
    </row>
    <row r="16" spans="1:7" x14ac:dyDescent="0.3">
      <c r="A16" s="155"/>
      <c r="B16" s="98"/>
      <c r="C16" s="77"/>
      <c r="D16" s="107"/>
      <c r="E16" s="78"/>
      <c r="F16" s="77"/>
      <c r="G16" s="91"/>
    </row>
    <row r="17" spans="1:7" x14ac:dyDescent="0.3">
      <c r="A17" s="155"/>
      <c r="B17" s="98"/>
      <c r="C17" s="77"/>
      <c r="D17" s="107"/>
      <c r="E17" s="78"/>
      <c r="F17" s="77"/>
      <c r="G17" s="91"/>
    </row>
    <row r="18" spans="1:7" x14ac:dyDescent="0.3">
      <c r="A18" s="155"/>
      <c r="B18" s="98"/>
      <c r="C18" s="77"/>
      <c r="D18" s="107"/>
      <c r="E18" s="78"/>
      <c r="F18" s="77"/>
      <c r="G18" s="91"/>
    </row>
    <row r="19" spans="1:7" x14ac:dyDescent="0.3">
      <c r="A19" s="155"/>
      <c r="B19" s="98"/>
      <c r="C19" s="77"/>
      <c r="D19" s="107"/>
      <c r="E19" s="78"/>
      <c r="F19" s="77"/>
      <c r="G19" s="91"/>
    </row>
    <row r="20" spans="1:7" x14ac:dyDescent="0.3">
      <c r="A20" s="155"/>
      <c r="B20" s="98"/>
      <c r="C20" s="77"/>
      <c r="D20" s="107"/>
      <c r="E20" s="78"/>
      <c r="F20" s="77"/>
      <c r="G20" s="91"/>
    </row>
    <row r="21" spans="1:7" x14ac:dyDescent="0.3">
      <c r="A21" s="155"/>
      <c r="B21" s="98"/>
      <c r="C21" s="77"/>
      <c r="D21" s="107"/>
      <c r="E21" s="78"/>
      <c r="F21" s="77"/>
      <c r="G21" s="91"/>
    </row>
    <row r="22" spans="1:7" x14ac:dyDescent="0.3">
      <c r="A22" s="155"/>
      <c r="B22" s="98"/>
      <c r="C22" s="77"/>
      <c r="D22" s="107"/>
      <c r="E22" s="78"/>
      <c r="F22" s="77"/>
      <c r="G22" s="91"/>
    </row>
    <row r="23" spans="1:7" x14ac:dyDescent="0.3">
      <c r="A23" s="155"/>
      <c r="B23" s="98"/>
      <c r="C23" s="77"/>
      <c r="D23" s="107"/>
      <c r="E23" s="78"/>
      <c r="F23" s="77"/>
      <c r="G23" s="91"/>
    </row>
    <row r="24" spans="1:7" x14ac:dyDescent="0.3">
      <c r="A24" s="155"/>
      <c r="B24" s="98"/>
      <c r="C24" s="77"/>
      <c r="D24" s="107"/>
      <c r="E24" s="78"/>
      <c r="F24" s="77"/>
      <c r="G24" s="91"/>
    </row>
    <row r="25" spans="1:7" x14ac:dyDescent="0.3">
      <c r="A25" s="155"/>
      <c r="B25" s="76"/>
      <c r="C25" s="76"/>
      <c r="D25" s="76"/>
      <c r="E25" s="75"/>
      <c r="F25" s="74"/>
      <c r="G25" s="83"/>
    </row>
    <row r="26" spans="1:7" x14ac:dyDescent="0.3">
      <c r="A26" s="155"/>
      <c r="B26" s="76"/>
      <c r="C26" s="76"/>
      <c r="D26" s="76"/>
      <c r="E26" s="75"/>
      <c r="F26" s="74"/>
      <c r="G26" s="83"/>
    </row>
    <row r="27" spans="1:7" x14ac:dyDescent="0.3">
      <c r="A27" s="155"/>
      <c r="B27" s="76"/>
      <c r="C27" s="76"/>
      <c r="D27" s="76"/>
      <c r="E27" s="75"/>
      <c r="F27" s="74"/>
      <c r="G27" s="83"/>
    </row>
    <row r="28" spans="1:7" x14ac:dyDescent="0.3">
      <c r="A28" s="155"/>
      <c r="B28" s="98"/>
      <c r="C28" s="76"/>
      <c r="D28" s="76"/>
      <c r="E28" s="75"/>
      <c r="F28" s="74"/>
      <c r="G28" s="83"/>
    </row>
    <row r="29" spans="1:7" x14ac:dyDescent="0.3">
      <c r="A29" s="155"/>
      <c r="B29" s="76"/>
      <c r="C29" s="76"/>
      <c r="D29" s="76"/>
      <c r="E29" s="75"/>
      <c r="F29" s="74"/>
      <c r="G29" s="82"/>
    </row>
    <row r="30" spans="1:7" x14ac:dyDescent="0.3">
      <c r="A30" s="155"/>
      <c r="B30" s="76"/>
      <c r="C30" s="76"/>
      <c r="D30" s="76"/>
      <c r="E30" s="75"/>
      <c r="F30" s="74"/>
      <c r="G30" s="82"/>
    </row>
    <row r="31" spans="1:7" x14ac:dyDescent="0.3">
      <c r="A31" s="155"/>
      <c r="B31" s="76"/>
      <c r="C31" s="76"/>
      <c r="D31" s="76"/>
      <c r="E31" s="75"/>
      <c r="F31" s="74"/>
      <c r="G31" s="82"/>
    </row>
    <row r="32" spans="1:7" x14ac:dyDescent="0.3">
      <c r="A32" s="155"/>
      <c r="B32" s="76"/>
      <c r="C32" s="76"/>
      <c r="D32" s="76"/>
      <c r="E32" s="75"/>
      <c r="F32" s="74"/>
      <c r="G32" s="82"/>
    </row>
    <row r="33" spans="1:7" ht="17.25" thickBot="1" x14ac:dyDescent="0.35">
      <c r="A33" s="155"/>
      <c r="B33" s="89"/>
      <c r="C33" s="84"/>
      <c r="D33" s="84"/>
      <c r="E33" s="85"/>
      <c r="F33" s="86"/>
      <c r="G33" s="90"/>
    </row>
    <row r="34" spans="1:7" ht="17.25" thickBot="1" x14ac:dyDescent="0.35">
      <c r="A34" s="92"/>
      <c r="B34" s="157" t="s">
        <v>60</v>
      </c>
      <c r="C34" s="158"/>
      <c r="D34" s="1"/>
      <c r="E34" s="100">
        <f>SUM(E14:E33)</f>
        <v>0</v>
      </c>
      <c r="F34" s="95"/>
      <c r="G34" s="101"/>
    </row>
    <row r="35" spans="1:7" x14ac:dyDescent="0.3">
      <c r="A35" s="154" t="s">
        <v>61</v>
      </c>
      <c r="B35" s="79"/>
      <c r="C35" s="79" t="s">
        <v>62</v>
      </c>
      <c r="D35" s="109"/>
      <c r="E35" s="87">
        <v>600000</v>
      </c>
      <c r="F35" s="80"/>
      <c r="G35" s="81"/>
    </row>
    <row r="36" spans="1:7" x14ac:dyDescent="0.3">
      <c r="A36" s="155"/>
      <c r="B36" s="76"/>
      <c r="C36" s="76" t="s">
        <v>63</v>
      </c>
      <c r="D36" s="76"/>
      <c r="E36" s="75"/>
      <c r="F36" s="73"/>
      <c r="G36" s="82"/>
    </row>
    <row r="37" spans="1:7" x14ac:dyDescent="0.3">
      <c r="A37" s="155"/>
      <c r="B37" s="76"/>
      <c r="C37" s="76"/>
      <c r="D37" s="76"/>
      <c r="E37" s="75"/>
      <c r="F37" s="73"/>
      <c r="G37" s="83"/>
    </row>
    <row r="38" spans="1:7" x14ac:dyDescent="0.3">
      <c r="A38" s="155"/>
      <c r="B38" s="77"/>
      <c r="C38" s="77"/>
      <c r="D38" s="107"/>
      <c r="E38" s="78"/>
      <c r="F38" s="74"/>
      <c r="G38" s="83"/>
    </row>
    <row r="39" spans="1:7" x14ac:dyDescent="0.3">
      <c r="A39" s="155"/>
      <c r="B39" s="76"/>
      <c r="C39" s="76"/>
      <c r="D39" s="76"/>
      <c r="E39" s="75"/>
      <c r="F39" s="74"/>
      <c r="G39" s="83"/>
    </row>
    <row r="40" spans="1:7" x14ac:dyDescent="0.3">
      <c r="A40" s="155"/>
      <c r="B40" s="76"/>
      <c r="C40" s="76"/>
      <c r="D40" s="76"/>
      <c r="E40" s="75"/>
      <c r="F40" s="74"/>
      <c r="G40" s="83"/>
    </row>
    <row r="41" spans="1:7" x14ac:dyDescent="0.3">
      <c r="A41" s="155"/>
      <c r="B41" s="76"/>
      <c r="C41" s="76"/>
      <c r="D41" s="76"/>
      <c r="E41" s="99"/>
      <c r="F41" s="74"/>
      <c r="G41" s="83"/>
    </row>
    <row r="42" spans="1:7" ht="17.25" thickBot="1" x14ac:dyDescent="0.35">
      <c r="A42" s="155"/>
      <c r="B42" s="75"/>
      <c r="C42" s="76"/>
      <c r="D42" s="111"/>
      <c r="E42" s="94"/>
      <c r="F42" s="93"/>
      <c r="G42" s="97"/>
    </row>
    <row r="43" spans="1:7" ht="17.25" thickBot="1" x14ac:dyDescent="0.35">
      <c r="A43" s="92"/>
      <c r="B43" s="171" t="s">
        <v>64</v>
      </c>
      <c r="C43" s="172"/>
      <c r="D43" s="2"/>
      <c r="E43" s="100">
        <f>SUM(E35:E42)</f>
        <v>600000</v>
      </c>
      <c r="F43" s="95"/>
      <c r="G43" s="96"/>
    </row>
    <row r="44" spans="1:7" x14ac:dyDescent="0.3">
      <c r="A44" s="154" t="s">
        <v>65</v>
      </c>
      <c r="B44" s="79"/>
      <c r="C44" s="79"/>
      <c r="D44" s="109"/>
      <c r="E44" s="87"/>
      <c r="F44" s="80"/>
      <c r="G44" s="81"/>
    </row>
    <row r="45" spans="1:7" x14ac:dyDescent="0.3">
      <c r="A45" s="155"/>
      <c r="B45" s="76"/>
      <c r="C45" s="76"/>
      <c r="D45" s="76"/>
      <c r="E45" s="75"/>
      <c r="F45" s="73"/>
      <c r="G45" s="82"/>
    </row>
    <row r="46" spans="1:7" x14ac:dyDescent="0.3">
      <c r="A46" s="155"/>
      <c r="B46" s="76"/>
      <c r="C46" s="76"/>
      <c r="D46" s="76"/>
      <c r="E46" s="75"/>
      <c r="F46" s="73"/>
      <c r="G46" s="83"/>
    </row>
    <row r="47" spans="1:7" x14ac:dyDescent="0.3">
      <c r="A47" s="155"/>
      <c r="B47" s="77"/>
      <c r="C47" s="77"/>
      <c r="D47" s="107"/>
      <c r="E47" s="78"/>
      <c r="F47" s="74"/>
      <c r="G47" s="83"/>
    </row>
    <row r="48" spans="1:7" x14ac:dyDescent="0.3">
      <c r="A48" s="155"/>
      <c r="B48" s="76"/>
      <c r="C48" s="76"/>
      <c r="D48" s="76"/>
      <c r="E48" s="75"/>
      <c r="F48" s="74"/>
      <c r="G48" s="83"/>
    </row>
    <row r="49" spans="1:7" x14ac:dyDescent="0.3">
      <c r="A49" s="155"/>
      <c r="B49" s="76"/>
      <c r="C49" s="76"/>
      <c r="D49" s="76"/>
      <c r="E49" s="75"/>
      <c r="F49" s="74"/>
      <c r="G49" s="83"/>
    </row>
    <row r="50" spans="1:7" x14ac:dyDescent="0.3">
      <c r="A50" s="155"/>
      <c r="B50" s="76"/>
      <c r="C50" s="76"/>
      <c r="D50" s="76"/>
      <c r="E50" s="99"/>
      <c r="F50" s="74"/>
      <c r="G50" s="83"/>
    </row>
    <row r="51" spans="1:7" ht="17.25" thickBot="1" x14ac:dyDescent="0.35">
      <c r="A51" s="155"/>
      <c r="B51" s="75"/>
      <c r="C51" s="76"/>
      <c r="D51" s="111"/>
      <c r="E51" s="94"/>
      <c r="F51" s="93"/>
      <c r="G51" s="97"/>
    </row>
    <row r="52" spans="1:7" ht="17.25" thickBot="1" x14ac:dyDescent="0.35">
      <c r="A52" s="92"/>
      <c r="B52" s="171" t="s">
        <v>66</v>
      </c>
      <c r="C52" s="172"/>
      <c r="D52" s="2"/>
      <c r="E52" s="100">
        <f>SUM(E44:E51)</f>
        <v>0</v>
      </c>
      <c r="F52" s="95"/>
      <c r="G52" s="96"/>
    </row>
    <row r="53" spans="1:7" x14ac:dyDescent="0.3">
      <c r="A53" s="154" t="s">
        <v>67</v>
      </c>
      <c r="B53" s="79"/>
      <c r="C53" s="79"/>
      <c r="D53" s="109"/>
      <c r="E53" s="87"/>
      <c r="F53" s="80"/>
      <c r="G53" s="81"/>
    </row>
    <row r="54" spans="1:7" x14ac:dyDescent="0.3">
      <c r="A54" s="155"/>
      <c r="B54" s="76"/>
      <c r="C54" s="76"/>
      <c r="D54" s="76"/>
      <c r="E54" s="75"/>
      <c r="F54" s="73"/>
      <c r="G54" s="82"/>
    </row>
    <row r="55" spans="1:7" x14ac:dyDescent="0.3">
      <c r="A55" s="155"/>
      <c r="B55" s="76"/>
      <c r="C55" s="76"/>
      <c r="D55" s="76"/>
      <c r="E55" s="75"/>
      <c r="F55" s="73"/>
      <c r="G55" s="83"/>
    </row>
    <row r="56" spans="1:7" x14ac:dyDescent="0.3">
      <c r="A56" s="155"/>
      <c r="B56" s="77"/>
      <c r="C56" s="77"/>
      <c r="D56" s="107"/>
      <c r="E56" s="78"/>
      <c r="F56" s="74"/>
      <c r="G56" s="83"/>
    </row>
    <row r="57" spans="1:7" x14ac:dyDescent="0.3">
      <c r="A57" s="155"/>
      <c r="B57" s="76"/>
      <c r="C57" s="76"/>
      <c r="D57" s="76"/>
      <c r="E57" s="75"/>
      <c r="F57" s="74"/>
      <c r="G57" s="83"/>
    </row>
    <row r="58" spans="1:7" x14ac:dyDescent="0.3">
      <c r="A58" s="155"/>
      <c r="B58" s="76"/>
      <c r="C58" s="76"/>
      <c r="D58" s="76"/>
      <c r="E58" s="75"/>
      <c r="F58" s="74"/>
      <c r="G58" s="83"/>
    </row>
    <row r="59" spans="1:7" x14ac:dyDescent="0.3">
      <c r="A59" s="155"/>
      <c r="B59" s="76"/>
      <c r="C59" s="76"/>
      <c r="D59" s="76"/>
      <c r="E59" s="99"/>
      <c r="F59" s="74"/>
      <c r="G59" s="83"/>
    </row>
    <row r="60" spans="1:7" ht="17.25" thickBot="1" x14ac:dyDescent="0.35">
      <c r="A60" s="155"/>
      <c r="B60" s="75"/>
      <c r="C60" s="76"/>
      <c r="D60" s="111"/>
      <c r="E60" s="94"/>
      <c r="F60" s="93"/>
      <c r="G60" s="97"/>
    </row>
    <row r="61" spans="1:7" ht="17.25" thickBot="1" x14ac:dyDescent="0.35">
      <c r="A61" s="92"/>
      <c r="B61" s="171" t="s">
        <v>68</v>
      </c>
      <c r="C61" s="172"/>
      <c r="D61" s="2"/>
      <c r="E61" s="100">
        <f>SUM(E53:E60)</f>
        <v>0</v>
      </c>
      <c r="F61" s="95"/>
      <c r="G61" s="96"/>
    </row>
    <row r="63" spans="1:7" ht="17.25" thickBot="1" x14ac:dyDescent="0.35">
      <c r="A63" s="72"/>
      <c r="B63" s="72"/>
      <c r="C63" s="72"/>
      <c r="D63" s="106"/>
      <c r="E63" s="72"/>
      <c r="F63" s="72"/>
      <c r="G63" s="72"/>
    </row>
    <row r="64" spans="1:7" ht="17.25" thickBot="1" x14ac:dyDescent="0.35">
      <c r="A64" s="176" t="s">
        <v>55</v>
      </c>
      <c r="B64" s="177"/>
      <c r="C64" s="103" t="s">
        <v>69</v>
      </c>
      <c r="D64" s="116"/>
      <c r="E64" s="104">
        <f>SUM(E13,E34,E43,E52,E61,)</f>
        <v>8181100</v>
      </c>
      <c r="F64" s="72"/>
      <c r="G64" s="72"/>
    </row>
  </sheetData>
  <mergeCells count="18">
    <mergeCell ref="D2:D3"/>
    <mergeCell ref="G2:G3"/>
    <mergeCell ref="A4:A12"/>
    <mergeCell ref="B43:C43"/>
    <mergeCell ref="A35:A42"/>
    <mergeCell ref="F2:F3"/>
    <mergeCell ref="A2:A3"/>
    <mergeCell ref="B2:B3"/>
    <mergeCell ref="C2:C3"/>
    <mergeCell ref="E2:E3"/>
    <mergeCell ref="B52:C52"/>
    <mergeCell ref="B34:C34"/>
    <mergeCell ref="A14:A33"/>
    <mergeCell ref="B13:C13"/>
    <mergeCell ref="A64:B64"/>
    <mergeCell ref="B61:C61"/>
    <mergeCell ref="A53:A60"/>
    <mergeCell ref="A44:A5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12" sqref="F12"/>
    </sheetView>
  </sheetViews>
  <sheetFormatPr defaultRowHeight="16.5" x14ac:dyDescent="0.3"/>
  <cols>
    <col min="4" max="4" width="11.25" bestFit="1" customWidth="1"/>
    <col min="5" max="5" width="8.75" bestFit="1" customWidth="1"/>
    <col min="6" max="6" width="10.375" bestFit="1" customWidth="1"/>
  </cols>
  <sheetData>
    <row r="1" spans="1:6" ht="17.25" thickBot="1" x14ac:dyDescent="0.35">
      <c r="A1" s="106"/>
      <c r="B1" s="106"/>
      <c r="C1" s="106"/>
      <c r="D1" s="106"/>
      <c r="E1" s="106"/>
      <c r="F1" s="106"/>
    </row>
    <row r="2" spans="1:6" x14ac:dyDescent="0.3">
      <c r="A2" s="154" t="s">
        <v>70</v>
      </c>
      <c r="B2" s="182" t="s">
        <v>71</v>
      </c>
      <c r="C2" s="183"/>
      <c r="D2" s="139" t="s">
        <v>1</v>
      </c>
      <c r="E2" s="139" t="s">
        <v>11</v>
      </c>
      <c r="F2" s="140" t="s">
        <v>103</v>
      </c>
    </row>
    <row r="3" spans="1:6" x14ac:dyDescent="0.3">
      <c r="A3" s="155"/>
      <c r="B3" s="184" t="s">
        <v>72</v>
      </c>
      <c r="C3" s="185"/>
      <c r="D3" s="107"/>
      <c r="E3" s="113"/>
      <c r="F3" s="108">
        <v>450000</v>
      </c>
    </row>
    <row r="4" spans="1:6" x14ac:dyDescent="0.3">
      <c r="A4" s="155"/>
      <c r="B4" s="186" t="s">
        <v>73</v>
      </c>
      <c r="C4" s="186"/>
      <c r="D4" s="76"/>
      <c r="E4" s="136"/>
      <c r="F4" s="75">
        <v>181500</v>
      </c>
    </row>
    <row r="5" spans="1:6" x14ac:dyDescent="0.3">
      <c r="A5" s="155"/>
      <c r="B5" s="186" t="s">
        <v>87</v>
      </c>
      <c r="C5" s="186"/>
      <c r="D5" s="76"/>
      <c r="E5" s="136"/>
      <c r="F5" s="75">
        <v>360000</v>
      </c>
    </row>
    <row r="6" spans="1:6" x14ac:dyDescent="0.3">
      <c r="A6" s="155"/>
      <c r="B6" s="186" t="s">
        <v>89</v>
      </c>
      <c r="C6" s="186"/>
      <c r="D6" s="76"/>
      <c r="E6" s="76"/>
      <c r="F6" s="75">
        <v>49500</v>
      </c>
    </row>
    <row r="7" spans="1:6" x14ac:dyDescent="0.3">
      <c r="A7" s="155"/>
      <c r="B7" s="186" t="s">
        <v>88</v>
      </c>
      <c r="C7" s="186"/>
      <c r="D7" s="76"/>
      <c r="E7" s="76"/>
      <c r="F7" s="75">
        <v>54800</v>
      </c>
    </row>
    <row r="8" spans="1:6" x14ac:dyDescent="0.3">
      <c r="A8" s="155"/>
      <c r="B8" s="186" t="s">
        <v>90</v>
      </c>
      <c r="C8" s="186"/>
      <c r="D8" s="76"/>
      <c r="E8" s="76"/>
      <c r="F8" s="75">
        <v>49500</v>
      </c>
    </row>
    <row r="9" spans="1:6" x14ac:dyDescent="0.3">
      <c r="A9" s="155"/>
      <c r="B9" s="186" t="s">
        <v>91</v>
      </c>
      <c r="C9" s="186"/>
      <c r="D9" s="76"/>
      <c r="E9" s="76"/>
      <c r="F9" s="75">
        <v>132000</v>
      </c>
    </row>
    <row r="10" spans="1:6" x14ac:dyDescent="0.3">
      <c r="A10" s="155"/>
      <c r="B10" s="186" t="s">
        <v>102</v>
      </c>
      <c r="C10" s="186"/>
      <c r="D10" s="76"/>
      <c r="E10" s="76"/>
      <c r="F10" s="75">
        <v>594000</v>
      </c>
    </row>
    <row r="11" spans="1:6" x14ac:dyDescent="0.3">
      <c r="A11" s="155"/>
      <c r="B11" s="186" t="s">
        <v>118</v>
      </c>
      <c r="C11" s="186"/>
      <c r="D11" s="76"/>
      <c r="E11" s="76"/>
      <c r="F11" s="75">
        <v>800000</v>
      </c>
    </row>
    <row r="12" spans="1:6" x14ac:dyDescent="0.3">
      <c r="A12" s="155"/>
      <c r="B12" s="186"/>
      <c r="C12" s="186"/>
      <c r="D12" s="76"/>
      <c r="E12" s="76"/>
      <c r="F12" s="75"/>
    </row>
    <row r="13" spans="1:6" x14ac:dyDescent="0.3">
      <c r="A13" s="155"/>
      <c r="B13" s="186"/>
      <c r="C13" s="186"/>
      <c r="D13" s="76"/>
      <c r="E13" s="76"/>
      <c r="F13" s="75"/>
    </row>
    <row r="14" spans="1:6" ht="17.25" thickBot="1" x14ac:dyDescent="0.35">
      <c r="A14" s="156"/>
      <c r="B14" s="179" t="s">
        <v>104</v>
      </c>
      <c r="C14" s="180"/>
      <c r="D14" s="180"/>
      <c r="E14" s="181"/>
      <c r="F14" s="137">
        <f>SUM(F3:F13)</f>
        <v>2671300</v>
      </c>
    </row>
  </sheetData>
  <mergeCells count="14">
    <mergeCell ref="A2:A14"/>
    <mergeCell ref="B14:E14"/>
    <mergeCell ref="B2:C2"/>
    <mergeCell ref="B3:C3"/>
    <mergeCell ref="B4:C4"/>
    <mergeCell ref="B5:C5"/>
    <mergeCell ref="B6:C6"/>
    <mergeCell ref="B13:C13"/>
    <mergeCell ref="B7:C7"/>
    <mergeCell ref="B8:C8"/>
    <mergeCell ref="B9:C9"/>
    <mergeCell ref="B10:C10"/>
    <mergeCell ref="B11:C11"/>
    <mergeCell ref="B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7" sqref="F7"/>
    </sheetView>
  </sheetViews>
  <sheetFormatPr defaultRowHeight="16.5" x14ac:dyDescent="0.3"/>
  <cols>
    <col min="4" max="4" width="11.25" bestFit="1" customWidth="1"/>
    <col min="5" max="5" width="14.375" customWidth="1"/>
  </cols>
  <sheetData>
    <row r="1" spans="1:6" ht="17.25" thickBot="1" x14ac:dyDescent="0.35">
      <c r="A1" s="106"/>
      <c r="B1" s="106"/>
      <c r="C1" s="106"/>
      <c r="D1" s="106"/>
      <c r="E1" s="106"/>
      <c r="F1" s="106"/>
    </row>
    <row r="2" spans="1:6" x14ac:dyDescent="0.3">
      <c r="A2" s="154" t="s">
        <v>100</v>
      </c>
      <c r="B2" s="192" t="s">
        <v>97</v>
      </c>
      <c r="C2" s="193"/>
      <c r="D2" s="109" t="s">
        <v>98</v>
      </c>
      <c r="E2" s="109" t="s">
        <v>99</v>
      </c>
      <c r="F2" s="128" t="s">
        <v>101</v>
      </c>
    </row>
    <row r="3" spans="1:6" x14ac:dyDescent="0.3">
      <c r="A3" s="155"/>
      <c r="B3" s="184"/>
      <c r="C3" s="185"/>
      <c r="D3" s="136"/>
      <c r="E3" s="113"/>
      <c r="F3" s="108"/>
    </row>
    <row r="4" spans="1:6" x14ac:dyDescent="0.3">
      <c r="A4" s="155"/>
      <c r="B4" s="184"/>
      <c r="C4" s="185"/>
      <c r="D4" s="136"/>
      <c r="E4" s="136"/>
      <c r="F4" s="115"/>
    </row>
    <row r="5" spans="1:6" x14ac:dyDescent="0.3">
      <c r="A5" s="155"/>
      <c r="B5" s="184"/>
      <c r="C5" s="185"/>
      <c r="D5" s="136"/>
      <c r="E5" s="136"/>
      <c r="F5" s="75"/>
    </row>
    <row r="6" spans="1:6" x14ac:dyDescent="0.3">
      <c r="A6" s="155"/>
      <c r="B6" s="184"/>
      <c r="C6" s="185"/>
      <c r="D6" s="136"/>
      <c r="E6" s="76"/>
      <c r="F6" s="75"/>
    </row>
    <row r="7" spans="1:6" x14ac:dyDescent="0.3">
      <c r="A7" s="155"/>
      <c r="B7" s="184"/>
      <c r="C7" s="185"/>
      <c r="D7" s="136"/>
      <c r="E7" s="76"/>
      <c r="F7" s="75"/>
    </row>
    <row r="8" spans="1:6" x14ac:dyDescent="0.3">
      <c r="A8" s="155"/>
      <c r="B8" s="187"/>
      <c r="C8" s="188"/>
      <c r="D8" s="136"/>
      <c r="E8" s="76"/>
      <c r="F8" s="75"/>
    </row>
    <row r="9" spans="1:6" x14ac:dyDescent="0.3">
      <c r="A9" s="155"/>
      <c r="B9" s="187"/>
      <c r="C9" s="188"/>
      <c r="D9" s="136"/>
      <c r="E9" s="76"/>
      <c r="F9" s="75"/>
    </row>
    <row r="10" spans="1:6" x14ac:dyDescent="0.3">
      <c r="A10" s="155"/>
      <c r="B10" s="187"/>
      <c r="C10" s="188"/>
      <c r="D10" s="136"/>
      <c r="E10" s="76"/>
      <c r="F10" s="75"/>
    </row>
    <row r="11" spans="1:6" x14ac:dyDescent="0.3">
      <c r="A11" s="155"/>
      <c r="B11" s="187"/>
      <c r="C11" s="188"/>
      <c r="D11" s="76"/>
      <c r="E11" s="76"/>
      <c r="F11" s="75"/>
    </row>
    <row r="12" spans="1:6" x14ac:dyDescent="0.3">
      <c r="A12" s="155"/>
      <c r="B12" s="187"/>
      <c r="C12" s="188"/>
      <c r="D12" s="76"/>
      <c r="E12" s="76"/>
      <c r="F12" s="75"/>
    </row>
    <row r="13" spans="1:6" ht="17.25" thickBot="1" x14ac:dyDescent="0.35">
      <c r="A13" s="155"/>
      <c r="B13" s="189"/>
      <c r="C13" s="190"/>
      <c r="D13" s="84"/>
      <c r="E13" s="84"/>
      <c r="F13" s="112"/>
    </row>
    <row r="14" spans="1:6" ht="17.25" thickBot="1" x14ac:dyDescent="0.35">
      <c r="A14" s="156"/>
      <c r="B14" s="157" t="s">
        <v>54</v>
      </c>
      <c r="C14" s="191"/>
      <c r="D14" s="191"/>
      <c r="E14" s="158"/>
      <c r="F14" s="114">
        <f>SUM(F3:F13)</f>
        <v>0</v>
      </c>
    </row>
  </sheetData>
  <mergeCells count="14">
    <mergeCell ref="B11:C11"/>
    <mergeCell ref="B12:C12"/>
    <mergeCell ref="B13:C13"/>
    <mergeCell ref="B14:E14"/>
    <mergeCell ref="A2:A14"/>
    <mergeCell ref="B2:C2"/>
    <mergeCell ref="B3:C3"/>
    <mergeCell ref="B4:C4"/>
    <mergeCell ref="B5:C5"/>
    <mergeCell ref="B6:C6"/>
    <mergeCell ref="B7:C7"/>
    <mergeCell ref="B8:C8"/>
    <mergeCell ref="B9:C9"/>
    <mergeCell ref="B10:C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결혼식</vt:lpstr>
      <vt:lpstr>신행</vt:lpstr>
      <vt:lpstr>관리</vt:lpstr>
      <vt:lpstr>식사대접비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2024-05-01T02:39:00Z</dcterms:modified>
</cp:coreProperties>
</file>